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5600" windowHeight="7992" activeTab="0"/>
  </bookViews>
  <sheets>
    <sheet name="EAI" sheetId="1" r:id="rId1"/>
    <sheet name="Instructivo_EAI" sheetId="6" state="hidden" r:id="rId2"/>
    <sheet name="Instructivo_CRI" sheetId="7" state="hidden" r:id="rId3"/>
    <sheet name="Instructivo_CFF" sheetId="8" state="hidden" r:id="rId4"/>
  </sheets>
  <definedNames/>
  <calcPr calcId="162913"/>
</workbook>
</file>

<file path=xl/sharedStrings.xml><?xml version="1.0" encoding="utf-8"?>
<sst xmlns="http://schemas.openxmlformats.org/spreadsheetml/2006/main" count="833" uniqueCount="564">
  <si>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</si>
  <si>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</si>
  <si>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</si>
  <si>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</si>
  <si>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</si>
  <si>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</si>
  <si>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</si>
  <si>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</si>
  <si>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</si>
  <si>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</si>
  <si>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</si>
  <si>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</si>
  <si>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</si>
  <si>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</si>
  <si>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</si>
  <si>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</si>
  <si>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</si>
  <si>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</si>
  <si>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</si>
  <si>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</si>
  <si>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</si>
  <si>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</si>
  <si>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</si>
  <si>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</si>
  <si>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</si>
  <si>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</si>
  <si>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</si>
  <si>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</si>
  <si>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</si>
  <si>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</si>
  <si>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</si>
  <si>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</si>
  <si>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</si>
  <si>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1.1.1.1</t>
  </si>
  <si>
    <t>41100-0000-0000-0000-0000</t>
  </si>
  <si>
    <t>IMPUESTOS</t>
  </si>
  <si>
    <t>41110-0000-0000-0000-0000</t>
  </si>
  <si>
    <t>IMPUESTO SOBRE LOS INGRESOS</t>
  </si>
  <si>
    <t>41110-1100-0001-0001-0000</t>
  </si>
  <si>
    <t>JUEGOS Y APUESTAS PERMITIDAS</t>
  </si>
  <si>
    <t>41110-1100-0001-0002-0000</t>
  </si>
  <si>
    <t>DIVERSIONES Y ESPECTÁCULOS PÚBLICOS</t>
  </si>
  <si>
    <t>41110-1100-0001-0003-0000</t>
  </si>
  <si>
    <t>RIFAS SORTEOS LOTERÍAS Y CONCURSOS</t>
  </si>
  <si>
    <t>1.1.1.3</t>
  </si>
  <si>
    <t>41120-0000-0000-0000-0000</t>
  </si>
  <si>
    <t>IMPUESTOS SOBRE EL PATRIMONIO</t>
  </si>
  <si>
    <t>41120-1200-0001-0051-0000</t>
  </si>
  <si>
    <t>PREDIAL</t>
  </si>
  <si>
    <t>41120-1200-0001-0052-0000</t>
  </si>
  <si>
    <t>TRASLACIÓN DE DOMINIO</t>
  </si>
  <si>
    <t>41120-1200-0001-0053-0000</t>
  </si>
  <si>
    <t>DIVISIÓN Y LOTIFICACIÓN DE INMUEBLES</t>
  </si>
  <si>
    <t>41120-1200-0001-0054-0000</t>
  </si>
  <si>
    <t>FRACCIONAMIENTO</t>
  </si>
  <si>
    <t>1.1.1.4.1</t>
  </si>
  <si>
    <t>41130-0000-0000-0000-0000</t>
  </si>
  <si>
    <t>IMPUESTOS SOBRE LA PRODUCCION EL CONSUMO</t>
  </si>
  <si>
    <t>41130-1300-0001-0101-0000</t>
  </si>
  <si>
    <t>EXPLOTACIÓN DE BANCOS DE MÁRMOLES, CANTE</t>
  </si>
  <si>
    <t>1.1.1.2</t>
  </si>
  <si>
    <t>41170-0000-0000-0000-0000</t>
  </si>
  <si>
    <t>ACCESORIOS</t>
  </si>
  <si>
    <t>1.1.1.2.1</t>
  </si>
  <si>
    <t>41170-1700-0001-0302-0000</t>
  </si>
  <si>
    <t>RECARGOS POR EJECUCIÓN</t>
  </si>
  <si>
    <t>1.1.1.6</t>
  </si>
  <si>
    <t>41170-1700-0001-0303-0000</t>
  </si>
  <si>
    <t>GTOS DE EJECUCIÓN JUEGOS APUESTAS PERMIT</t>
  </si>
  <si>
    <t>41170-1700-0001-0304-0000</t>
  </si>
  <si>
    <t>RECARGOS POR JUEGOS Y APUESTAS PERMITIDA</t>
  </si>
  <si>
    <t>1.1.1.9</t>
  </si>
  <si>
    <t>41170-1700-0001-0305-0000</t>
  </si>
  <si>
    <t>MULTAS JUEGOS Y APUESTAS PERMITIDAS</t>
  </si>
  <si>
    <t>41170-1700-0001-0307-0000</t>
  </si>
  <si>
    <t>RECARGOS IMPUESTO DE DIVERSION Y ESPECTA</t>
  </si>
  <si>
    <t>41170-1700-0001-0308-0000</t>
  </si>
  <si>
    <t>GASTOS DE EJECUCIÓN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</si>
  <si>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</si>
  <si>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</si>
  <si>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</si>
  <si>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</si>
  <si>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</si>
  <si>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</si>
  <si>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</si>
  <si>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TRASLADO DE DOMINIO</t>
  </si>
  <si>
    <t>41170-1700-0001-0313-0000</t>
  </si>
  <si>
    <t>RECARGOS DE TRASLADO DE DOMINIO</t>
  </si>
  <si>
    <t>41170-1700-0001-0314-0000</t>
  </si>
  <si>
    <t>MULTAS DE TRASLADO DE DOMINIO</t>
  </si>
  <si>
    <t>41170-1700-0001-0316-0000</t>
  </si>
  <si>
    <t>RECARGOS DE DIVISION / LOTIFICACION INMU</t>
  </si>
  <si>
    <t>41170-1700-0001-0317-0000</t>
  </si>
  <si>
    <t>GASTOS EJECUCIÓN POR PUBLICACION DE EDIC</t>
  </si>
  <si>
    <t>41170-1700-0001-0318-0000</t>
  </si>
  <si>
    <t>GASTOS POR REMATE IMPUESTO</t>
  </si>
  <si>
    <t>41300-0000-0000-0000-0000</t>
  </si>
  <si>
    <t>CONTRIBUCIONES DE MEJORAS</t>
  </si>
  <si>
    <t>41310-0000-0000-0000-0000</t>
  </si>
  <si>
    <t>CONTRIBUCIONES DE MEJORAS POR OBRAS PÚBL</t>
  </si>
  <si>
    <t>1.1.3</t>
  </si>
  <si>
    <t>41310-3100-0001-0701-0000</t>
  </si>
  <si>
    <t>POR EJECUCIÓN DE OBRAS PÚBLICAS</t>
  </si>
  <si>
    <t>41310-3100-0001-0702-0000</t>
  </si>
  <si>
    <t>RECUPERACIÓN CREDITOS FIDOC</t>
  </si>
  <si>
    <t>41310-3100-0001-0703-0000</t>
  </si>
  <si>
    <t>POR EL SERVICIO DE ALUMBRADO PUBLICO</t>
  </si>
  <si>
    <t>41400-0000-0000-0000-0000</t>
  </si>
  <si>
    <t>DERECHOS</t>
  </si>
  <si>
    <t>41410-0000-0000-0000-0000</t>
  </si>
  <si>
    <t>DERECHOS POR EL USO, GOCE, APROVECHAMIEN</t>
  </si>
  <si>
    <t>1.1.4.1</t>
  </si>
  <si>
    <t>41410-4100-0001-0800-0000</t>
  </si>
  <si>
    <t>USO ESTACIONES DE TRANSFERENCIA</t>
  </si>
  <si>
    <t>41410-4100-0001-0802-0000</t>
  </si>
  <si>
    <t>SANITARIOS EN LOS MERCADOS</t>
  </si>
  <si>
    <t>41430-0000-0000-0000-0000</t>
  </si>
  <si>
    <t>DERECHOS POR PRESTACIÓN DE SERVICIOS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</si>
  <si>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</si>
  <si>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</si>
  <si>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</si>
  <si>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</si>
  <si>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</si>
  <si>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</si>
  <si>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</si>
  <si>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</si>
  <si>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</si>
  <si>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SERVICIOS DE SEGURIDAD PUBLICA POLICIA</t>
  </si>
  <si>
    <t>41430-4300-0001-0906-0000</t>
  </si>
  <si>
    <t>SERVICIOS DE SEGURIDAD PUBLICA A ESTABL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</si>
  <si>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</si>
  <si>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</si>
  <si>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</si>
  <si>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</si>
  <si>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</si>
  <si>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</si>
  <si>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</si>
  <si>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</si>
  <si>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</si>
  <si>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</si>
  <si>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</si>
  <si>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</si>
  <si>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</si>
  <si>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</si>
  <si>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</si>
  <si>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</si>
  <si>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</si>
  <si>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</si>
  <si>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</si>
  <si>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</si>
  <si>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</si>
  <si>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</si>
  <si>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</si>
  <si>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</si>
  <si>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</si>
  <si>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</si>
  <si>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</si>
  <si>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</si>
  <si>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</si>
  <si>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</si>
  <si>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</si>
  <si>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</si>
  <si>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</si>
  <si>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</si>
  <si>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</si>
  <si>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</si>
  <si>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</si>
  <si>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</si>
  <si>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</si>
  <si>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</si>
  <si>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</si>
  <si>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LICENCIA DE CONSTRUCCION, REGULARIZACION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</si>
  <si>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</si>
  <si>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</si>
  <si>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</si>
  <si>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</si>
  <si>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</si>
  <si>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</si>
  <si>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</si>
  <si>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</si>
  <si>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41430-4300-0001-0938-0000</t>
  </si>
  <si>
    <t>ESTUDIO TECNICO FACTIBILIDAD. DE USO DE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</si>
  <si>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</si>
  <si>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</si>
  <si>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</si>
  <si>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</si>
  <si>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</si>
  <si>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</si>
  <si>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</si>
  <si>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</si>
  <si>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</si>
  <si>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</si>
  <si>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</si>
  <si>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</si>
  <si>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</si>
  <si>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</si>
  <si>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</si>
  <si>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</si>
  <si>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</si>
  <si>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</si>
  <si>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</si>
  <si>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</si>
  <si>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</si>
  <si>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41430-4300-0001-0952-0000</t>
  </si>
  <si>
    <t>POR CONSTANCIA DE VALIDACION PARA ANUNCI</t>
  </si>
  <si>
    <t>41430-4300-0001-0953-0000</t>
  </si>
  <si>
    <t>POR INFLABLE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</si>
  <si>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</si>
  <si>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</si>
  <si>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</si>
  <si>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</si>
  <si>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</si>
  <si>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</si>
  <si>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</si>
  <si>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DICTAMEN POR EVALUACION DE IMPACTO AMBIE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</si>
  <si>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</si>
  <si>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</si>
  <si>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</si>
  <si>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</si>
  <si>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</si>
  <si>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</si>
  <si>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</si>
  <si>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</si>
  <si>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</si>
  <si>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</si>
  <si>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</si>
  <si>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</si>
  <si>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</si>
  <si>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</si>
  <si>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</si>
  <si>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</si>
  <si>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</si>
  <si>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</si>
  <si>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</si>
  <si>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INFRACCIO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</si>
  <si>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</si>
  <si>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</si>
  <si>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</si>
  <si>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</si>
  <si>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</si>
  <si>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</si>
  <si>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41430-4300-0001-0975-0000</t>
  </si>
  <si>
    <t>CERTIFACION DE TRAMITES PADRON INMOBILIA</t>
  </si>
  <si>
    <t>41430-4300-0001-0976-0000</t>
  </si>
  <si>
    <t>SERVICIO EXTRAORDINARIO PERSONAL APOYO I</t>
  </si>
  <si>
    <t>41430-4300-0001-0978-0000</t>
  </si>
  <si>
    <t>SERVICIOS DE PIPAS MUNICIPALES</t>
  </si>
  <si>
    <t>41430-4300-0001-0979-0000</t>
  </si>
  <si>
    <t>AUTORIZACIÓN DEL PRO. DE RED. DE EMISIÓN</t>
  </si>
  <si>
    <t>41430-4300-0001-0980-0000</t>
  </si>
  <si>
    <t>PERMISO DE OP. DE DISP. EMISORES DE LUZ</t>
  </si>
  <si>
    <t>41430-4300-0001-0983-0000</t>
  </si>
  <si>
    <t>AUTORIZACIÓN CENTRO DE ACOPIO DE RESIDUO</t>
  </si>
  <si>
    <t>41430-4300-0001-0986-0000</t>
  </si>
  <si>
    <t>PERMISO PARA LA PREST DE SERV RELAT A LA</t>
  </si>
  <si>
    <t>41430-4300-0001-0987-0000</t>
  </si>
  <si>
    <t>PERMISO PARA LA PREST DEL SERV DE LIMPIE</t>
  </si>
  <si>
    <t>41430-4300-0001-1004-0000</t>
  </si>
  <si>
    <t>PUS SARE</t>
  </si>
  <si>
    <t>41490-0000-0000-0000-0000</t>
  </si>
  <si>
    <t>OTROS DERECHOS</t>
  </si>
  <si>
    <t>41490-4400-0001-1151-0000</t>
  </si>
  <si>
    <t>41440-0000-0000-0000-0000</t>
  </si>
  <si>
    <t>ACCESORIOS DE DERECHO</t>
  </si>
  <si>
    <t>41440-4500-0001-1102-0000</t>
  </si>
  <si>
    <t>RECARGOS DE TRANSPORTE PUBLICO MUNICIPAL</t>
  </si>
  <si>
    <t>41440-4500-0001-1103-0000</t>
  </si>
  <si>
    <t>RECARGOS PENSIÓN ESTACIONAMIENTO</t>
  </si>
  <si>
    <t>41440-4500-0001-1104-0000</t>
  </si>
  <si>
    <t>RECARGOS POLICÍA AUXILIAR</t>
  </si>
  <si>
    <t>41440-4500-0001-1107-0000</t>
  </si>
  <si>
    <t>RECARGOS DE ALUMBRADO PÚBLICO</t>
  </si>
  <si>
    <t>41440-4500-0001-1116-0000</t>
  </si>
  <si>
    <t>ACTUALIZAC MULTAS INFRACC TRANS EST 10 %</t>
  </si>
  <si>
    <t>41440-4500-0001-1117-0000</t>
  </si>
  <si>
    <t>ACTUALIZAC MULTAS INFRACC TRANS EST 90 %</t>
  </si>
  <si>
    <t>41500-0000-0000-0000-0000</t>
  </si>
  <si>
    <t>PRODUCTOS DE TIPO CORRIENTE</t>
  </si>
  <si>
    <t>41590-0000-0000-0000-0000</t>
  </si>
  <si>
    <t>OTROS PRODUCTOS QUE GENERAN INGRESOS COR</t>
  </si>
  <si>
    <t>1.1.4.2</t>
  </si>
  <si>
    <t>41590-5100-0004-1351-0000</t>
  </si>
  <si>
    <t>VENTA DE FORMAS VALORADAS DESARROLLO URB</t>
  </si>
  <si>
    <t>41590-5100-0004-1352-0000</t>
  </si>
  <si>
    <t>VENTA DE FORMATOS PERMISOS DE FISCALIZAC</t>
  </si>
  <si>
    <t>41590-5100-0004-1353-0000</t>
  </si>
  <si>
    <t>VENTA DE FORMAS VALORADAS DE IMPUESTOS I</t>
  </si>
  <si>
    <t>41590-5100-0004-1354-0000</t>
  </si>
  <si>
    <t>VENTA DE FORMAS VALORADAS MERCADOS</t>
  </si>
  <si>
    <t>41590-5100-0004-1356-0000</t>
  </si>
  <si>
    <t>INSCRIPCION AL PADRON MUNICIPAL DE PROVE</t>
  </si>
  <si>
    <t>41590-5100-0004-1357-0000</t>
  </si>
  <si>
    <t>INSCRIPCION AL PADRON MUNICIPAL DE CONTR</t>
  </si>
  <si>
    <t>41590-5100-0004-1358-0000</t>
  </si>
  <si>
    <t>INSCRIPCION AL PADRON PERITOS URBANOS Y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</si>
  <si>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</si>
  <si>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</si>
  <si>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</si>
  <si>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</si>
  <si>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41590-5100-0004-1364-0000</t>
  </si>
  <si>
    <t>ARRENDAMIENTO DE PROPIEDADES MUNICIPALES</t>
  </si>
  <si>
    <t>41590-5100-0004-1367-0000</t>
  </si>
  <si>
    <t>REPOSICION O EXTRAVIO DE TARJETAS PARA E</t>
  </si>
  <si>
    <t>1.1.5.3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</si>
  <si>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</si>
  <si>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</si>
  <si>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</si>
  <si>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</si>
  <si>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</si>
  <si>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</si>
  <si>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</si>
  <si>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</si>
  <si>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</si>
  <si>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</si>
  <si>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</si>
  <si>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</si>
  <si>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</si>
  <si>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</si>
  <si>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</si>
  <si>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</si>
  <si>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</si>
  <si>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</si>
  <si>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</si>
  <si>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</si>
  <si>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</si>
  <si>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</si>
  <si>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</si>
  <si>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 EN VIA PUBL</t>
  </si>
  <si>
    <t>41590-5100-0004-1381-0000</t>
  </si>
  <si>
    <t>POR LA AUTORIZACION PARA EL FUNCIONAMIEN</t>
  </si>
  <si>
    <t>41590-5100-0004-1388-0000</t>
  </si>
  <si>
    <t>PODAS DE ARBOLES 3 A 6 MTS</t>
  </si>
  <si>
    <t>41590-5100-0004-1390-0000</t>
  </si>
  <si>
    <t>TALAS DE ARBOLES Y TRASPLANTES</t>
  </si>
  <si>
    <t>41590-5100-0004-1392-0000</t>
  </si>
  <si>
    <t>VENTA DE PLANTA DEL VIVERO</t>
  </si>
  <si>
    <t>41590-5100-0004-1394-0000</t>
  </si>
  <si>
    <t>RENTA DE PALAPAS VIVERO MUNICIPAL</t>
  </si>
  <si>
    <t>41590-5100-0004-1395-0000</t>
  </si>
  <si>
    <t>ACCESO AL AREA DE JUEGOS INFANTILES EN E</t>
  </si>
  <si>
    <t>41590-5100-0004-1397-0000</t>
  </si>
  <si>
    <t>POR LA VENTA DE HIELO RASTRO DE AVES</t>
  </si>
  <si>
    <t>41590-5100-0004-1399-0000</t>
  </si>
  <si>
    <t>VISITAS GUIADAS A PANTEON SAN NICOLAS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</si>
  <si>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</si>
  <si>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</si>
  <si>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</si>
  <si>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</si>
  <si>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</si>
  <si>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</si>
  <si>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</si>
  <si>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</si>
  <si>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</si>
  <si>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</si>
  <si>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41590-5100-0004-1406-0000</t>
  </si>
  <si>
    <t>POR ACCESO A SANITARIOS EX ESTACIONAMIEN</t>
  </si>
  <si>
    <t>41590-5100-0004-1407-0000</t>
  </si>
  <si>
    <t>INTERESES POR INVERSIONES</t>
  </si>
  <si>
    <t>41590-5100-0004-1409-0000</t>
  </si>
  <si>
    <t>POR ACCESO A SANITARIOS MERCADO COMONFOR</t>
  </si>
  <si>
    <t>41590-5100-0004-1410-0000</t>
  </si>
  <si>
    <t>IMPRESIÓN DE PLANOS</t>
  </si>
  <si>
    <t>41590-5100-0004-1411-0000</t>
  </si>
  <si>
    <t>INSTALACION DE REDUCTORES</t>
  </si>
  <si>
    <t>41590-5100-0004-1413-0000</t>
  </si>
  <si>
    <t>REFRENDO A DIFERENTES PADRONES MUNICIPAL</t>
  </si>
  <si>
    <t>41590-5100-0004-1414-0000</t>
  </si>
  <si>
    <t>UTILIZACIÓN INSTALACIÓN Y RETIRO DE CASE</t>
  </si>
  <si>
    <t>41590-5100-0004-1415-0000</t>
  </si>
  <si>
    <t>INSCRIPCIÓN PADRÓN PERITOS Y AUXILIARES</t>
  </si>
  <si>
    <t>41590-5100-0004-1416-0000</t>
  </si>
  <si>
    <t>COMERCIANTES EN VIA PÚBLICA TIANGUISTAS</t>
  </si>
  <si>
    <t>41590-5100-0004-1419-0000</t>
  </si>
  <si>
    <t>USO INSTALA PLAZA CIUD PRÁXEDIS GUERRERO</t>
  </si>
  <si>
    <t>41590-5100-0004-1420-0000</t>
  </si>
  <si>
    <t>USO INSTALA PLAZA CIUD GRISELDA ÁLVAREZ</t>
  </si>
  <si>
    <t>41590-5100-0004-1421-0000</t>
  </si>
  <si>
    <t>INTERESES GENERADOS POR FIDEICOMISOS</t>
  </si>
  <si>
    <t>41600-0000-0000-0000-0000</t>
  </si>
  <si>
    <t>APROVECHAMIENTOS DE TIPO CORRIENTE</t>
  </si>
  <si>
    <t>1.1.5.1</t>
  </si>
  <si>
    <t>41610-0000-0000-0000-0000</t>
  </si>
  <si>
    <t>INCENTIVOS DERIVADOS DE LA COLABORACIÓN</t>
  </si>
  <si>
    <t>41610-6100-0001-1500-0000</t>
  </si>
  <si>
    <t>REFRENDO ANUAL DE PLACAS Y TARJETA DE CI</t>
  </si>
  <si>
    <t>41610-6100-0001-1502-0000</t>
  </si>
  <si>
    <t>VERIFICACIÓN DE REFRENDO DE MOTOCICLETA</t>
  </si>
  <si>
    <t>41610-6100-0001-1503-0000</t>
  </si>
  <si>
    <t>RÉGIMEN DE INCORPORACIÓN FISCAL (RIF)</t>
  </si>
  <si>
    <t>41620-0000-0000-0000-0000</t>
  </si>
  <si>
    <t>MULTAS</t>
  </si>
  <si>
    <t>41620-6100-0002-1551-0000</t>
  </si>
  <si>
    <t>MULTAS DE TRANSPORTE PUBLICO</t>
  </si>
  <si>
    <t>41620-6100-0002-1552-0000</t>
  </si>
  <si>
    <t>MULTAS DE TRANSPORTE (PAE)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</si>
  <si>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</si>
  <si>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</si>
  <si>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</si>
  <si>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</si>
  <si>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</si>
  <si>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</si>
  <si>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</si>
  <si>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DELEGACIÓN ORIENTE</t>
  </si>
  <si>
    <t>41620-6100-0002-1557-0000</t>
  </si>
  <si>
    <t>MULTAS POLICIA DELEGACIÓN PONIENTE</t>
  </si>
  <si>
    <t>41620-6100-0002-1558-0000</t>
  </si>
  <si>
    <t>MULTA DE POLICIA (PAE)</t>
  </si>
  <si>
    <t>41620-6100-0002-1559-0000</t>
  </si>
  <si>
    <t>MULTAS INFRACC TRANSITO ESTATAL 10 %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</si>
  <si>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</si>
  <si>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</si>
  <si>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</si>
  <si>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</si>
  <si>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</si>
  <si>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</si>
  <si>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</si>
  <si>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</si>
  <si>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41620-6100-0002-1564-0000</t>
  </si>
  <si>
    <t>MULTAS DESARROLLO URBANO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</si>
  <si>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</si>
  <si>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</si>
  <si>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</si>
  <si>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</si>
  <si>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</si>
  <si>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</si>
  <si>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</si>
  <si>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</si>
  <si>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</si>
  <si>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</si>
  <si>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</si>
  <si>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</si>
  <si>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</si>
  <si>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</si>
  <si>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</si>
  <si>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</si>
  <si>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41620-6100-0002-1577-0000</t>
  </si>
  <si>
    <t>MULTAS JUZGADO ADMINISTRATIVO</t>
  </si>
  <si>
    <t>41620-6100-0002-1578-0000</t>
  </si>
  <si>
    <t>MULTAS SALUD MUNICIPAL (PAE)</t>
  </si>
  <si>
    <t>41620-6100-0002-1580-0000</t>
  </si>
  <si>
    <t>MULTA TRANSPORTE GOBIERNO DEL ESTADO (PA</t>
  </si>
  <si>
    <t>41620-6100-0002-1581-0000</t>
  </si>
  <si>
    <t>MULTAS VERIFICACION VEHICULAR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</si>
  <si>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</si>
  <si>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</si>
  <si>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</si>
  <si>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</si>
  <si>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</si>
  <si>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</si>
  <si>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</si>
  <si>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</si>
  <si>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</si>
  <si>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</si>
  <si>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</si>
  <si>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</si>
  <si>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</si>
  <si>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</si>
  <si>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</si>
  <si>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</si>
  <si>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</si>
  <si>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COOPERACIÓN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</si>
  <si>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</si>
  <si>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</si>
  <si>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</si>
  <si>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</si>
  <si>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</si>
  <si>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</si>
  <si>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</si>
  <si>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</si>
  <si>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41620-6100-0002-1607-0000</t>
  </si>
  <si>
    <t>PROYECTOS AGROPECUARIOS</t>
  </si>
  <si>
    <t>41620-6100-0002-1611-0000</t>
  </si>
  <si>
    <t>MULTAS CONSEJO DE HONOR Y JUSTICIA</t>
  </si>
  <si>
    <t>41620-6100-0002-1612-0000</t>
  </si>
  <si>
    <t>GASTOS POR REMATE APROVECHAMIENTOS</t>
  </si>
  <si>
    <t>41620-6100-0002-1613-0000</t>
  </si>
  <si>
    <t>MULTAS POR SANCIONES DE OBRA PÚBLICA</t>
  </si>
  <si>
    <t>41620-6100-0002-1614-0000</t>
  </si>
  <si>
    <t>MULTAS DIR. SERV. SEG. PRIV.</t>
  </si>
  <si>
    <t>41620-6100-0002-1615-0000</t>
  </si>
  <si>
    <t>MULTAS DIR. SERV. SEG. PRIV (PAE)</t>
  </si>
  <si>
    <t>41620-6100-0002-1616-0000</t>
  </si>
  <si>
    <t>MULTA POR NO PORTAR HOLOGRAMA O DOCTO DE</t>
  </si>
  <si>
    <t>41620-6100-0002-1617-0000</t>
  </si>
  <si>
    <t>MULTA POR NO PORTAR HOLOGRAMA (PAE)</t>
  </si>
  <si>
    <t>41620-6100-0002-1618-0000</t>
  </si>
  <si>
    <t>GASTOS DE EJECUCION MULTAS DE TRANSITO D</t>
  </si>
  <si>
    <t>41620-6100-0002-1619-0000</t>
  </si>
  <si>
    <t>MULTAS INFRACC TRANSITO ESTATAL 90 %</t>
  </si>
  <si>
    <t>41640-0000-0000-0000-0000</t>
  </si>
  <si>
    <t>REINTEGROS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</si>
  <si>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</si>
  <si>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</si>
  <si>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</si>
  <si>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</si>
  <si>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</si>
  <si>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</si>
  <si>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</si>
  <si>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</si>
  <si>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</si>
  <si>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</si>
  <si>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41640-6100-0004-1760-0000</t>
  </si>
  <si>
    <t>DEPÓSITOS POR DIFERENCIAL TIIE - CAP</t>
  </si>
  <si>
    <t>41680-0000-0000-0000-0000</t>
  </si>
  <si>
    <t>ACCESORIOS DE APROVECHAMIENTOS</t>
  </si>
  <si>
    <t>41680-6100-0008-2052-0000</t>
  </si>
  <si>
    <t>RECARGOS SOBRE SALDOS INSOLUTOS</t>
  </si>
  <si>
    <t>41680-6100-0008-2053-0000</t>
  </si>
  <si>
    <t>RECARGOS SOBRE SALDOS INSOLUTOS CONVENIO</t>
  </si>
  <si>
    <t>1.1.9</t>
  </si>
  <si>
    <t>41690-0000-0000-0000-0000</t>
  </si>
  <si>
    <t>OTROS APROVECHAMIENTOS</t>
  </si>
  <si>
    <t>41690-6100-0009-2101-0000</t>
  </si>
  <si>
    <t>41690-6100-0009-2102-0000</t>
  </si>
  <si>
    <t>DONATIVOS</t>
  </si>
  <si>
    <t>41690-6100-0009-2103-0000</t>
  </si>
  <si>
    <t>EMISIÓN DE LICENCIAS MUNICIPIO</t>
  </si>
  <si>
    <t>42100-0000-0000-0000-0000</t>
  </si>
  <si>
    <t>PARTICIPACIONES Y APORTACIONES</t>
  </si>
  <si>
    <t>42110-0000-0000-0000-0000</t>
  </si>
  <si>
    <t>PARTICIPACIONES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</si>
  <si>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</si>
  <si>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</si>
  <si>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</si>
  <si>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</si>
  <si>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</si>
  <si>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</si>
  <si>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</si>
  <si>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</si>
  <si>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</si>
  <si>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DERECHOS X LICENCIAMIENTO Y ENAJENACION</t>
  </si>
  <si>
    <t>1.1.8</t>
  </si>
  <si>
    <t>42110-8100-0001-2606-0000</t>
  </si>
  <si>
    <t>I.E.P.S (IMPUESTO ESPECIAL SOBRE PRODUCC</t>
  </si>
  <si>
    <t>1.1.8.2.3</t>
  </si>
  <si>
    <t>42110-8100-0001-2607-0000</t>
  </si>
  <si>
    <t>ISAN</t>
  </si>
  <si>
    <t>42110-8100-0001-2608-0000</t>
  </si>
  <si>
    <t>FONDO DEL FOMENTO MUNICIPAL</t>
  </si>
  <si>
    <t>1.1.8.2.1</t>
  </si>
  <si>
    <t>42110-8100-0001-2609-0000</t>
  </si>
  <si>
    <t>ISR PARTICIPABLE</t>
  </si>
  <si>
    <t>42120-0000-0000-0000-0000</t>
  </si>
  <si>
    <t>APORTACIONES</t>
  </si>
  <si>
    <t>42120-8200-0001-2701-0000</t>
  </si>
  <si>
    <t>FONDO APORTACION INFRAESTRUCTURA SOCIAL</t>
  </si>
  <si>
    <t>42120-8200-0001-2702-0000</t>
  </si>
  <si>
    <t>INTERESES POR INVERSION FONDO INFRAESTRU</t>
  </si>
  <si>
    <t>42120-8200-0001-2703-0000</t>
  </si>
  <si>
    <t>FONDO FORTALECIMIENTO MUNICIPAL</t>
  </si>
  <si>
    <t>1.1.8.2.2</t>
  </si>
  <si>
    <t>42120-8200-0001-2704-0000</t>
  </si>
  <si>
    <t>INTERESES POR INVERSION FORTALECIMIENTO</t>
  </si>
  <si>
    <t>42130-0000-0000-0000-0000</t>
  </si>
  <si>
    <t>CONVENIOS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</si>
  <si>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</si>
  <si>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</si>
  <si>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</si>
  <si>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</si>
  <si>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</si>
  <si>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</si>
  <si>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</si>
  <si>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</si>
  <si>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MUNICIPIO DE LEÓN
ESTADO ANALÍTICO DE INGRESOS 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</si>
</sst>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27" applyFont="1" applyFill="1" applyBorder="1" applyAlignment="1">
      <alignment vertical="top"/>
      <protection/>
    </xf>
    <xf numFmtId="0" fontId="0" fillId="0" borderId="0" xfId="27" applyFont="1" applyFill="1" applyBorder="1" applyAlignment="1">
      <alignment horizontal="center" vertical="top"/>
      <protection/>
    </xf>
    <xf numFmtId="0" fontId="0" fillId="0" borderId="0" xfId="27" applyFont="1" applyFill="1" applyBorder="1" applyAlignment="1">
      <alignment vertical="top"/>
      <protection/>
    </xf>
    <xf numFmtId="4" fontId="0" fillId="0" borderId="0" xfId="27" applyNumberFormat="1" applyFont="1" applyFill="1" applyBorder="1" applyAlignment="1" applyProtection="1">
      <alignment vertical="top"/>
      <protection locked="0"/>
    </xf>
    <xf numFmtId="4" fontId="9" fillId="0" borderId="0" xfId="27" applyNumberFormat="1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horizontal="center" vertical="top"/>
      <protection locked="0"/>
    </xf>
    <xf numFmtId="0" fontId="9" fillId="0" borderId="0" xfId="27" applyFont="1" applyFill="1" applyBorder="1" applyAlignment="1" applyProtection="1">
      <alignment vertical="top" wrapText="1"/>
      <protection locked="0"/>
    </xf>
    <xf numFmtId="0" fontId="0" fillId="0" borderId="0" xfId="27" applyFont="1" applyFill="1" applyBorder="1" applyAlignment="1" applyProtection="1">
      <alignment horizontal="justify" vertical="top" wrapText="1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6" fillId="0" borderId="0" xfId="28" applyFont="1" applyBorder="1" applyAlignment="1" applyProtection="1">
      <alignment horizontal="center" vertical="top"/>
      <protection/>
    </xf>
    <xf numFmtId="0" fontId="6" fillId="0" borderId="0" xfId="28" applyFont="1" applyBorder="1" applyAlignment="1" applyProtection="1">
      <alignment horizontal="center" vertical="top"/>
      <protection hidden="1"/>
    </xf>
    <xf numFmtId="0" fontId="9" fillId="0" borderId="0" xfId="27" applyFont="1" applyFill="1" applyBorder="1" applyAlignment="1" applyProtection="1">
      <alignment vertical="top"/>
      <protection locked="0"/>
    </xf>
    <xf numFmtId="0" fontId="9" fillId="0" borderId="0" xfId="27" applyFont="1" applyFill="1" applyBorder="1" applyAlignment="1" applyProtection="1">
      <alignment vertical="top" wrapText="1"/>
      <protection/>
    </xf>
    <xf numFmtId="0" fontId="4" fillId="2" borderId="0" xfId="28" applyFont="1" applyFill="1" applyBorder="1" applyAlignment="1">
      <alignment horizontal="left" vertical="center" wrapText="1"/>
      <protection/>
    </xf>
    <xf numFmtId="0" fontId="4" fillId="3" borderId="0" xfId="28" applyFont="1" applyFill="1" applyBorder="1" applyAlignment="1">
      <alignment horizontal="left" vertical="center" wrapText="1"/>
      <protection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6" fillId="4" borderId="1" xfId="27" applyFont="1" applyFill="1" applyBorder="1" applyAlignment="1">
      <alignment horizontal="center" vertical="center"/>
      <protection/>
    </xf>
    <xf numFmtId="0" fontId="6" fillId="4" borderId="1" xfId="27" applyFont="1" applyFill="1" applyBorder="1" applyAlignment="1">
      <alignment horizontal="center" vertical="center" wrapText="1"/>
      <protection/>
    </xf>
    <xf numFmtId="0" fontId="4" fillId="2" borderId="0" xfId="28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28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9" fillId="0" borderId="0" xfId="27" applyFont="1" applyFill="1" applyBorder="1" applyAlignment="1" applyProtection="1">
      <alignment horizontal="center" vertical="top"/>
      <protection locked="0"/>
    </xf>
    <xf numFmtId="0" fontId="9" fillId="0" borderId="0" xfId="27" applyFont="1" applyFill="1" applyBorder="1" applyAlignment="1" applyProtection="1">
      <alignment horizontal="left" vertical="top"/>
      <protection locked="0"/>
    </xf>
    <xf numFmtId="0" fontId="0" fillId="0" borderId="0" xfId="27" applyFont="1" applyFill="1" applyBorder="1" applyAlignment="1" applyProtection="1">
      <alignment horizontal="left" vertical="top"/>
      <protection locked="0"/>
    </xf>
    <xf numFmtId="0" fontId="6" fillId="4" borderId="2" xfId="27" applyFont="1" applyFill="1" applyBorder="1" applyAlignment="1" applyProtection="1">
      <alignment horizontal="center" vertical="center" wrapText="1"/>
      <protection locked="0"/>
    </xf>
    <xf numFmtId="0" fontId="6" fillId="4" borderId="3" xfId="27" applyFont="1" applyFill="1" applyBorder="1" applyAlignment="1" applyProtection="1">
      <alignment horizontal="center" vertical="center" wrapText="1"/>
      <protection locked="0"/>
    </xf>
    <xf numFmtId="0" fontId="6" fillId="4" borderId="4" xfId="27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43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1"/>
  <sheetViews>
    <sheetView tabSelected="1" view="pageBreakPreview" zoomScaleSheetLayoutView="100" workbookViewId="0" topLeftCell="C1">
      <pane ySplit="2" topLeftCell="A245" activePane="bottomLeft" state="frozen"/>
      <selection pane="topLeft" activeCell="H25" sqref="H25"/>
      <selection pane="bottomLeft" activeCell="M10" sqref="M10"/>
    </sheetView>
  </sheetViews>
  <sheetFormatPr defaultColWidth="12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 customWidth="1"/>
  </cols>
  <sheetData>
    <row r="1" spans="1:11" s="1" customFormat="1" ht="50.4" customHeight="1">
      <c r="A1" s="29" t="s">
        <v>563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24.9" customHeight="1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11</v>
      </c>
      <c r="G2" s="20" t="s">
        <v>6</v>
      </c>
      <c r="H2" s="20" t="s">
        <v>7</v>
      </c>
      <c r="I2" s="20" t="s">
        <v>9</v>
      </c>
      <c r="J2" s="20" t="s">
        <v>10</v>
      </c>
      <c r="K2" s="20" t="s">
        <v>8</v>
      </c>
    </row>
    <row r="3" spans="1:11" s="3" customFormat="1" ht="11.25">
      <c r="A3" s="11">
        <v>90001</v>
      </c>
      <c r="B3" s="10"/>
      <c r="C3" s="10"/>
      <c r="D3" s="13" t="s">
        <v>4</v>
      </c>
      <c r="E3" s="5">
        <f>E4+E32+E37+E122+E172+E241</f>
        <v>4571878487.559999</v>
      </c>
      <c r="F3" s="5">
        <f aca="true" t="shared" si="0" ref="F3:K3">F4+F32+F37+F122+F172+F241</f>
        <v>878261551.09</v>
      </c>
      <c r="G3" s="5">
        <f t="shared" si="0"/>
        <v>5450140038.65</v>
      </c>
      <c r="H3" s="5">
        <f t="shared" si="0"/>
        <v>4329767177.86</v>
      </c>
      <c r="I3" s="5">
        <f t="shared" si="0"/>
        <v>4329767177.86</v>
      </c>
      <c r="J3" s="5">
        <f t="shared" si="0"/>
        <v>-242111309.7000004</v>
      </c>
      <c r="K3" s="5">
        <f t="shared" si="0"/>
        <v>106985867.26999947</v>
      </c>
    </row>
    <row r="4" spans="1:11" ht="11.25">
      <c r="A4" s="26">
        <v>11</v>
      </c>
      <c r="B4" s="26" t="s">
        <v>33</v>
      </c>
      <c r="C4" s="27" t="s">
        <v>34</v>
      </c>
      <c r="D4" s="7" t="s">
        <v>35</v>
      </c>
      <c r="E4" s="5">
        <v>1147065861.62</v>
      </c>
      <c r="F4" s="5">
        <v>0</v>
      </c>
      <c r="G4" s="5">
        <v>1147065861.62</v>
      </c>
      <c r="H4" s="5">
        <v>916922108.27</v>
      </c>
      <c r="I4" s="5">
        <v>916922108.27</v>
      </c>
      <c r="J4" s="5">
        <f>+I4-E4</f>
        <v>-230143753.3499999</v>
      </c>
      <c r="K4" s="5">
        <f>IF(J4&lt;1,0,J4)</f>
        <v>0</v>
      </c>
    </row>
    <row r="5" spans="1:11" ht="11.25">
      <c r="A5" s="6">
        <v>11</v>
      </c>
      <c r="B5" s="6" t="s">
        <v>33</v>
      </c>
      <c r="C5" s="28" t="s">
        <v>36</v>
      </c>
      <c r="D5" s="8" t="s">
        <v>37</v>
      </c>
      <c r="E5" s="4">
        <v>15017594.05</v>
      </c>
      <c r="F5" s="4">
        <v>-0.06000000052154064</v>
      </c>
      <c r="G5" s="4">
        <v>15017593.99</v>
      </c>
      <c r="H5" s="4">
        <v>10593128.24</v>
      </c>
      <c r="I5" s="4">
        <v>10593128.24</v>
      </c>
      <c r="J5" s="4">
        <f aca="true" t="shared" si="1" ref="J5:J68">+I5-E5</f>
        <v>-4424465.8100000005</v>
      </c>
      <c r="K5" s="4">
        <f aca="true" t="shared" si="2" ref="K5:K68">IF(J5&lt;1,0,J5)</f>
        <v>0</v>
      </c>
    </row>
    <row r="6" spans="1:11" ht="11.25">
      <c r="A6" s="6">
        <v>11</v>
      </c>
      <c r="B6" s="6" t="s">
        <v>33</v>
      </c>
      <c r="C6" s="28" t="s">
        <v>38</v>
      </c>
      <c r="D6" s="8" t="s">
        <v>39</v>
      </c>
      <c r="E6" s="4">
        <v>3863587.9</v>
      </c>
      <c r="F6" s="4">
        <v>-0.060000000055879354</v>
      </c>
      <c r="G6" s="4">
        <v>3863587.84</v>
      </c>
      <c r="H6" s="4">
        <v>2376940.61</v>
      </c>
      <c r="I6" s="4">
        <v>2376940.61</v>
      </c>
      <c r="J6" s="4">
        <f t="shared" si="1"/>
        <v>-1486647.29</v>
      </c>
      <c r="K6" s="4">
        <f t="shared" si="2"/>
        <v>0</v>
      </c>
    </row>
    <row r="7" spans="1:11" ht="11.25">
      <c r="A7" s="6">
        <v>11</v>
      </c>
      <c r="B7" s="6" t="s">
        <v>33</v>
      </c>
      <c r="C7" s="9" t="s">
        <v>40</v>
      </c>
      <c r="D7" s="9" t="s">
        <v>41</v>
      </c>
      <c r="E7" s="4">
        <v>7512151.69</v>
      </c>
      <c r="F7" s="4">
        <v>0</v>
      </c>
      <c r="G7" s="4">
        <v>7512151.69</v>
      </c>
      <c r="H7" s="4">
        <v>5756278.98</v>
      </c>
      <c r="I7" s="4">
        <v>5756278.98</v>
      </c>
      <c r="J7" s="4">
        <f t="shared" si="1"/>
        <v>-1755872.71</v>
      </c>
      <c r="K7" s="4">
        <f t="shared" si="2"/>
        <v>0</v>
      </c>
    </row>
    <row r="8" spans="1:11" ht="11.25">
      <c r="A8" s="6">
        <v>11</v>
      </c>
      <c r="B8" s="6" t="s">
        <v>33</v>
      </c>
      <c r="C8" s="9" t="s">
        <v>42</v>
      </c>
      <c r="D8" s="9" t="s">
        <v>43</v>
      </c>
      <c r="E8" s="4">
        <v>3641854.46</v>
      </c>
      <c r="F8" s="4">
        <v>0</v>
      </c>
      <c r="G8" s="4">
        <v>3641854.46</v>
      </c>
      <c r="H8" s="4">
        <v>2459908.65</v>
      </c>
      <c r="I8" s="4">
        <v>2459908.65</v>
      </c>
      <c r="J8" s="4">
        <f t="shared" si="1"/>
        <v>-1181945.81</v>
      </c>
      <c r="K8" s="4">
        <f t="shared" si="2"/>
        <v>0</v>
      </c>
    </row>
    <row r="9" spans="1:11" ht="11.25">
      <c r="A9" s="6">
        <v>11</v>
      </c>
      <c r="B9" s="6" t="s">
        <v>44</v>
      </c>
      <c r="C9" s="9" t="s">
        <v>45</v>
      </c>
      <c r="D9" s="9" t="s">
        <v>46</v>
      </c>
      <c r="E9" s="4">
        <v>786707212.9</v>
      </c>
      <c r="F9" s="4">
        <v>0.019999980926513672</v>
      </c>
      <c r="G9" s="4">
        <v>786707212.92</v>
      </c>
      <c r="H9" s="4">
        <v>682627097.4599999</v>
      </c>
      <c r="I9" s="4">
        <v>682627097.4599999</v>
      </c>
      <c r="J9" s="4">
        <f t="shared" si="1"/>
        <v>-104080115.44000006</v>
      </c>
      <c r="K9" s="4">
        <f t="shared" si="2"/>
        <v>0</v>
      </c>
    </row>
    <row r="10" spans="1:11" ht="11.25">
      <c r="A10" s="6">
        <v>11</v>
      </c>
      <c r="B10" s="6" t="s">
        <v>44</v>
      </c>
      <c r="C10" s="9" t="s">
        <v>47</v>
      </c>
      <c r="D10" s="9" t="s">
        <v>48</v>
      </c>
      <c r="E10" s="4">
        <v>579675516.68</v>
      </c>
      <c r="F10" s="4">
        <v>0</v>
      </c>
      <c r="G10" s="4">
        <v>579675516.68</v>
      </c>
      <c r="H10" s="4">
        <v>547229120.62</v>
      </c>
      <c r="I10" s="4">
        <v>547229120.62</v>
      </c>
      <c r="J10" s="4">
        <f t="shared" si="1"/>
        <v>-32446396.059999943</v>
      </c>
      <c r="K10" s="4">
        <f t="shared" si="2"/>
        <v>0</v>
      </c>
    </row>
    <row r="11" spans="1:11" ht="11.25">
      <c r="A11" s="6">
        <v>11</v>
      </c>
      <c r="B11" s="6" t="s">
        <v>44</v>
      </c>
      <c r="C11" s="9" t="s">
        <v>49</v>
      </c>
      <c r="D11" s="9" t="s">
        <v>50</v>
      </c>
      <c r="E11" s="4">
        <v>198693359.62</v>
      </c>
      <c r="F11" s="4">
        <v>0</v>
      </c>
      <c r="G11" s="4">
        <v>198693359.62</v>
      </c>
      <c r="H11" s="4">
        <v>129554193.4</v>
      </c>
      <c r="I11" s="4">
        <v>129554193.4</v>
      </c>
      <c r="J11" s="4">
        <f t="shared" si="1"/>
        <v>-69139166.22</v>
      </c>
      <c r="K11" s="4">
        <f t="shared" si="2"/>
        <v>0</v>
      </c>
    </row>
    <row r="12" spans="1:11" ht="11.25">
      <c r="A12" s="6">
        <v>11</v>
      </c>
      <c r="B12" s="6" t="s">
        <v>44</v>
      </c>
      <c r="C12" s="9" t="s">
        <v>51</v>
      </c>
      <c r="D12" s="9" t="s">
        <v>52</v>
      </c>
      <c r="E12" s="4">
        <v>7984768.6</v>
      </c>
      <c r="F12" s="4">
        <v>0.02000000048428774</v>
      </c>
      <c r="G12" s="4">
        <v>7984768.62</v>
      </c>
      <c r="H12" s="4">
        <v>5113641.28</v>
      </c>
      <c r="I12" s="4">
        <v>5113641.28</v>
      </c>
      <c r="J12" s="4">
        <f t="shared" si="1"/>
        <v>-2871127.3199999994</v>
      </c>
      <c r="K12" s="4">
        <f t="shared" si="2"/>
        <v>0</v>
      </c>
    </row>
    <row r="13" spans="1:11" ht="11.25">
      <c r="A13" s="6">
        <v>11</v>
      </c>
      <c r="B13" s="6" t="s">
        <v>44</v>
      </c>
      <c r="C13" s="9" t="s">
        <v>53</v>
      </c>
      <c r="D13" s="9" t="s">
        <v>54</v>
      </c>
      <c r="E13" s="4">
        <v>353568</v>
      </c>
      <c r="F13" s="4">
        <v>0</v>
      </c>
      <c r="G13" s="4">
        <v>353568</v>
      </c>
      <c r="H13" s="4">
        <v>730142.16</v>
      </c>
      <c r="I13" s="4">
        <v>730142.16</v>
      </c>
      <c r="J13" s="4">
        <f t="shared" si="1"/>
        <v>376574.16000000003</v>
      </c>
      <c r="K13" s="4">
        <f t="shared" si="2"/>
        <v>376574.16000000003</v>
      </c>
    </row>
    <row r="14" spans="1:11" ht="11.25">
      <c r="A14" s="6">
        <v>11</v>
      </c>
      <c r="B14" s="6" t="s">
        <v>55</v>
      </c>
      <c r="C14" s="9" t="s">
        <v>56</v>
      </c>
      <c r="D14" s="9" t="s">
        <v>57</v>
      </c>
      <c r="E14" s="4">
        <v>480000</v>
      </c>
      <c r="F14" s="4">
        <v>0</v>
      </c>
      <c r="G14" s="4">
        <v>480000</v>
      </c>
      <c r="H14" s="4">
        <v>322976.11</v>
      </c>
      <c r="I14" s="4">
        <v>322976.11</v>
      </c>
      <c r="J14" s="4">
        <f t="shared" si="1"/>
        <v>-157023.89</v>
      </c>
      <c r="K14" s="4">
        <f t="shared" si="2"/>
        <v>0</v>
      </c>
    </row>
    <row r="15" spans="1:11" ht="11.25">
      <c r="A15" s="6">
        <v>11</v>
      </c>
      <c r="B15" s="6" t="s">
        <v>55</v>
      </c>
      <c r="C15" s="9" t="s">
        <v>58</v>
      </c>
      <c r="D15" s="9" t="s">
        <v>59</v>
      </c>
      <c r="E15" s="4">
        <v>480000</v>
      </c>
      <c r="F15" s="4">
        <v>0</v>
      </c>
      <c r="G15" s="4">
        <v>480000</v>
      </c>
      <c r="H15" s="4">
        <v>322976.11</v>
      </c>
      <c r="I15" s="4">
        <v>322976.11</v>
      </c>
      <c r="J15" s="4">
        <f t="shared" si="1"/>
        <v>-157023.89</v>
      </c>
      <c r="K15" s="4">
        <f t="shared" si="2"/>
        <v>0</v>
      </c>
    </row>
    <row r="16" spans="1:11" ht="11.25">
      <c r="A16" s="6">
        <v>11</v>
      </c>
      <c r="B16" s="6" t="s">
        <v>60</v>
      </c>
      <c r="C16" s="9" t="s">
        <v>61</v>
      </c>
      <c r="D16" s="9" t="s">
        <v>62</v>
      </c>
      <c r="E16" s="4">
        <v>344861054.67</v>
      </c>
      <c r="F16" s="4">
        <v>0.039999961853027344</v>
      </c>
      <c r="G16" s="4">
        <v>344861054.71</v>
      </c>
      <c r="H16" s="4">
        <v>223378906.45999998</v>
      </c>
      <c r="I16" s="4">
        <v>223378906.45999998</v>
      </c>
      <c r="J16" s="4">
        <f t="shared" si="1"/>
        <v>-121482148.21000004</v>
      </c>
      <c r="K16" s="4">
        <f t="shared" si="2"/>
        <v>0</v>
      </c>
    </row>
    <row r="17" spans="1:11" ht="11.25">
      <c r="A17" s="6">
        <v>11</v>
      </c>
      <c r="B17" s="6" t="s">
        <v>63</v>
      </c>
      <c r="C17" s="9" t="s">
        <v>64</v>
      </c>
      <c r="D17" s="9" t="s">
        <v>65</v>
      </c>
      <c r="E17" s="4">
        <v>0</v>
      </c>
      <c r="F17" s="4">
        <v>0</v>
      </c>
      <c r="G17" s="4">
        <v>0</v>
      </c>
      <c r="H17" s="4">
        <v>2538.08</v>
      </c>
      <c r="I17" s="4">
        <v>2538.08</v>
      </c>
      <c r="J17" s="4">
        <f t="shared" si="1"/>
        <v>2538.08</v>
      </c>
      <c r="K17" s="4">
        <f t="shared" si="2"/>
        <v>2538.08</v>
      </c>
    </row>
    <row r="18" spans="1:11" ht="11.25">
      <c r="A18" s="6">
        <v>11</v>
      </c>
      <c r="B18" s="6" t="s">
        <v>66</v>
      </c>
      <c r="C18" s="9" t="s">
        <v>67</v>
      </c>
      <c r="D18" s="9" t="s">
        <v>68</v>
      </c>
      <c r="E18" s="4">
        <v>7560.71</v>
      </c>
      <c r="F18" s="4">
        <v>0</v>
      </c>
      <c r="G18" s="4">
        <v>7560.71</v>
      </c>
      <c r="H18" s="4">
        <v>9492.05</v>
      </c>
      <c r="I18" s="4">
        <v>9492.05</v>
      </c>
      <c r="J18" s="4">
        <f t="shared" si="1"/>
        <v>1931.3399999999992</v>
      </c>
      <c r="K18" s="4">
        <f t="shared" si="2"/>
        <v>1931.3399999999992</v>
      </c>
    </row>
    <row r="19" spans="1:11" ht="11.25">
      <c r="A19" s="6">
        <v>11</v>
      </c>
      <c r="B19" s="6" t="s">
        <v>66</v>
      </c>
      <c r="C19" s="9" t="s">
        <v>69</v>
      </c>
      <c r="D19" s="9" t="s">
        <v>70</v>
      </c>
      <c r="E19" s="4">
        <v>13100.01</v>
      </c>
      <c r="F19" s="4">
        <v>0</v>
      </c>
      <c r="G19" s="4">
        <v>13100.01</v>
      </c>
      <c r="H19" s="4">
        <v>20140.93</v>
      </c>
      <c r="I19" s="4">
        <v>20140.93</v>
      </c>
      <c r="J19" s="4">
        <f t="shared" si="1"/>
        <v>7040.92</v>
      </c>
      <c r="K19" s="4">
        <f t="shared" si="2"/>
        <v>7040.92</v>
      </c>
    </row>
    <row r="20" spans="1:11" ht="11.25">
      <c r="A20" s="6">
        <v>11</v>
      </c>
      <c r="B20" s="6" t="s">
        <v>71</v>
      </c>
      <c r="C20" s="9" t="s">
        <v>72</v>
      </c>
      <c r="D20" s="9" t="s">
        <v>73</v>
      </c>
      <c r="E20" s="4">
        <v>18906.13</v>
      </c>
      <c r="F20" s="4">
        <v>0</v>
      </c>
      <c r="G20" s="4">
        <v>18906.13</v>
      </c>
      <c r="H20" s="4">
        <v>14784.45</v>
      </c>
      <c r="I20" s="4">
        <v>14784.45</v>
      </c>
      <c r="J20" s="4">
        <f t="shared" si="1"/>
        <v>-4121.68</v>
      </c>
      <c r="K20" s="4">
        <f t="shared" si="2"/>
        <v>0</v>
      </c>
    </row>
    <row r="21" spans="1:11" ht="11.25">
      <c r="A21" s="6">
        <v>11</v>
      </c>
      <c r="B21" s="6" t="s">
        <v>71</v>
      </c>
      <c r="C21" s="9" t="s">
        <v>74</v>
      </c>
      <c r="D21" s="9" t="s">
        <v>75</v>
      </c>
      <c r="E21" s="4">
        <v>3246.95</v>
      </c>
      <c r="F21" s="4">
        <v>0</v>
      </c>
      <c r="G21" s="4">
        <v>3246.95</v>
      </c>
      <c r="H21" s="4">
        <v>14678.46</v>
      </c>
      <c r="I21" s="4">
        <v>14678.46</v>
      </c>
      <c r="J21" s="4">
        <f t="shared" si="1"/>
        <v>11431.509999999998</v>
      </c>
      <c r="K21" s="4">
        <f t="shared" si="2"/>
        <v>11431.509999999998</v>
      </c>
    </row>
    <row r="22" spans="1:11" ht="11.25">
      <c r="A22" s="6">
        <v>11</v>
      </c>
      <c r="B22" s="6" t="s">
        <v>71</v>
      </c>
      <c r="C22" s="9" t="s">
        <v>76</v>
      </c>
      <c r="D22" s="9" t="s">
        <v>77</v>
      </c>
      <c r="E22" s="4">
        <v>17944562.94</v>
      </c>
      <c r="F22" s="4">
        <v>0</v>
      </c>
      <c r="G22" s="4">
        <v>17944562.94</v>
      </c>
      <c r="H22" s="4">
        <v>21477766.51</v>
      </c>
      <c r="I22" s="4">
        <v>21477766.51</v>
      </c>
      <c r="J22" s="4">
        <f t="shared" si="1"/>
        <v>3533203.5700000003</v>
      </c>
      <c r="K22" s="4">
        <f t="shared" si="2"/>
        <v>3533203.5700000003</v>
      </c>
    </row>
    <row r="23" spans="1:11" ht="11.25">
      <c r="A23" s="6">
        <v>11</v>
      </c>
      <c r="B23" s="6" t="s">
        <v>71</v>
      </c>
      <c r="C23" s="9" t="s">
        <v>78</v>
      </c>
      <c r="D23" s="9" t="s">
        <v>79</v>
      </c>
      <c r="E23" s="4">
        <v>22471739.81</v>
      </c>
      <c r="F23" s="4">
        <v>0</v>
      </c>
      <c r="G23" s="4">
        <v>22471739.81</v>
      </c>
      <c r="H23" s="4">
        <v>23174623.89</v>
      </c>
      <c r="I23" s="4">
        <v>23174623.89</v>
      </c>
      <c r="J23" s="4">
        <f t="shared" si="1"/>
        <v>702884.0800000019</v>
      </c>
      <c r="K23" s="4">
        <f t="shared" si="2"/>
        <v>702884.0800000019</v>
      </c>
    </row>
    <row r="24" spans="1:11" ht="11.25">
      <c r="A24" s="6">
        <v>11</v>
      </c>
      <c r="B24" s="6" t="s">
        <v>71</v>
      </c>
      <c r="C24" s="9" t="s">
        <v>80</v>
      </c>
      <c r="D24" s="9" t="s">
        <v>81</v>
      </c>
      <c r="E24" s="4">
        <v>674.95</v>
      </c>
      <c r="F24" s="4">
        <v>0.009999999999990905</v>
      </c>
      <c r="G24" s="4">
        <v>674.96</v>
      </c>
      <c r="H24" s="4">
        <v>210.35</v>
      </c>
      <c r="I24" s="4">
        <v>210.35</v>
      </c>
      <c r="J24" s="4">
        <f t="shared" si="1"/>
        <v>-464.6</v>
      </c>
      <c r="K24" s="4">
        <f t="shared" si="2"/>
        <v>0</v>
      </c>
    </row>
    <row r="25" spans="1:11" ht="11.25">
      <c r="A25" s="6">
        <v>11</v>
      </c>
      <c r="B25" s="6" t="s">
        <v>71</v>
      </c>
      <c r="C25" s="9" t="s">
        <v>82</v>
      </c>
      <c r="D25" s="9" t="s">
        <v>83</v>
      </c>
      <c r="E25" s="4">
        <v>295724843</v>
      </c>
      <c r="F25" s="4">
        <v>0</v>
      </c>
      <c r="G25" s="4">
        <v>295724843</v>
      </c>
      <c r="H25" s="4">
        <v>170825512.66</v>
      </c>
      <c r="I25" s="4">
        <v>170825512.66</v>
      </c>
      <c r="J25" s="4">
        <f t="shared" si="1"/>
        <v>-124899330.34</v>
      </c>
      <c r="K25" s="4">
        <f t="shared" si="2"/>
        <v>0</v>
      </c>
    </row>
    <row r="26" spans="1:11" ht="11.25">
      <c r="A26" s="6">
        <v>11</v>
      </c>
      <c r="B26" s="6" t="s">
        <v>71</v>
      </c>
      <c r="C26" s="9" t="s">
        <v>84</v>
      </c>
      <c r="D26" s="9" t="s">
        <v>85</v>
      </c>
      <c r="E26" s="4">
        <v>139544.95</v>
      </c>
      <c r="F26" s="4">
        <v>0.009999999980209395</v>
      </c>
      <c r="G26" s="4">
        <v>139544.96</v>
      </c>
      <c r="H26" s="4">
        <v>107090.34</v>
      </c>
      <c r="I26" s="4">
        <v>107090.34</v>
      </c>
      <c r="J26" s="4">
        <f t="shared" si="1"/>
        <v>-32454.610000000015</v>
      </c>
      <c r="K26" s="4">
        <f t="shared" si="2"/>
        <v>0</v>
      </c>
    </row>
    <row r="27" spans="1:11" ht="11.25">
      <c r="A27" s="6">
        <v>11</v>
      </c>
      <c r="B27" s="6" t="s">
        <v>71</v>
      </c>
      <c r="C27" s="9" t="s">
        <v>86</v>
      </c>
      <c r="D27" s="9" t="s">
        <v>87</v>
      </c>
      <c r="E27" s="4">
        <v>3699716.38</v>
      </c>
      <c r="F27" s="4">
        <v>0</v>
      </c>
      <c r="G27" s="4">
        <v>3699716.38</v>
      </c>
      <c r="H27" s="4">
        <v>2795706.62</v>
      </c>
      <c r="I27" s="4">
        <v>2795706.62</v>
      </c>
      <c r="J27" s="4">
        <f t="shared" si="1"/>
        <v>-904009.7599999998</v>
      </c>
      <c r="K27" s="4">
        <f t="shared" si="2"/>
        <v>0</v>
      </c>
    </row>
    <row r="28" spans="1:11" ht="11.25">
      <c r="A28" s="6">
        <v>11</v>
      </c>
      <c r="B28" s="6" t="s">
        <v>71</v>
      </c>
      <c r="C28" s="9" t="s">
        <v>88</v>
      </c>
      <c r="D28" s="9" t="s">
        <v>89</v>
      </c>
      <c r="E28" s="4">
        <v>4147346.69</v>
      </c>
      <c r="F28" s="4">
        <v>0.01000000024214387</v>
      </c>
      <c r="G28" s="4">
        <v>4147346.7</v>
      </c>
      <c r="H28" s="4">
        <v>4431804.15</v>
      </c>
      <c r="I28" s="4">
        <v>4431804.15</v>
      </c>
      <c r="J28" s="4">
        <f t="shared" si="1"/>
        <v>284457.4600000004</v>
      </c>
      <c r="K28" s="4">
        <f t="shared" si="2"/>
        <v>284457.4600000004</v>
      </c>
    </row>
    <row r="29" spans="1:11" ht="11.25">
      <c r="A29" s="6">
        <v>11</v>
      </c>
      <c r="B29" s="6" t="s">
        <v>71</v>
      </c>
      <c r="C29" s="9" t="s">
        <v>90</v>
      </c>
      <c r="D29" s="9" t="s">
        <v>91</v>
      </c>
      <c r="E29" s="4">
        <v>359509.21</v>
      </c>
      <c r="F29" s="4">
        <v>0.009999999951105565</v>
      </c>
      <c r="G29" s="4">
        <v>359509.22</v>
      </c>
      <c r="H29" s="4">
        <v>247888.98</v>
      </c>
      <c r="I29" s="4">
        <v>247888.98</v>
      </c>
      <c r="J29" s="4">
        <f t="shared" si="1"/>
        <v>-111620.23000000001</v>
      </c>
      <c r="K29" s="4">
        <f t="shared" si="2"/>
        <v>0</v>
      </c>
    </row>
    <row r="30" spans="1:11" ht="11.25">
      <c r="A30" s="6">
        <v>11</v>
      </c>
      <c r="B30" s="6" t="s">
        <v>71</v>
      </c>
      <c r="C30" s="9" t="s">
        <v>92</v>
      </c>
      <c r="D30" s="9" t="s">
        <v>93</v>
      </c>
      <c r="E30" s="4">
        <v>0</v>
      </c>
      <c r="F30" s="4">
        <v>0</v>
      </c>
      <c r="G30" s="4">
        <v>0</v>
      </c>
      <c r="H30" s="4">
        <v>538.7</v>
      </c>
      <c r="I30" s="4">
        <v>538.7</v>
      </c>
      <c r="J30" s="4">
        <f t="shared" si="1"/>
        <v>538.7</v>
      </c>
      <c r="K30" s="4">
        <f t="shared" si="2"/>
        <v>538.7</v>
      </c>
    </row>
    <row r="31" spans="1:11" ht="11.25">
      <c r="A31" s="6">
        <v>11</v>
      </c>
      <c r="B31" s="6" t="s">
        <v>71</v>
      </c>
      <c r="C31" s="9" t="s">
        <v>94</v>
      </c>
      <c r="D31" s="9" t="s">
        <v>95</v>
      </c>
      <c r="E31" s="4">
        <v>330302.94</v>
      </c>
      <c r="F31" s="4">
        <v>0</v>
      </c>
      <c r="G31" s="4">
        <v>330302.94</v>
      </c>
      <c r="H31" s="4">
        <v>256130.29</v>
      </c>
      <c r="I31" s="4">
        <v>256130.29</v>
      </c>
      <c r="J31" s="4">
        <f t="shared" si="1"/>
        <v>-74172.65</v>
      </c>
      <c r="K31" s="4">
        <f t="shared" si="2"/>
        <v>0</v>
      </c>
    </row>
    <row r="32" spans="1:11" ht="11.25">
      <c r="A32" s="26">
        <v>11</v>
      </c>
      <c r="B32" s="26" t="s">
        <v>71</v>
      </c>
      <c r="C32" s="12" t="s">
        <v>96</v>
      </c>
      <c r="D32" s="12" t="s">
        <v>97</v>
      </c>
      <c r="E32" s="5">
        <v>94710</v>
      </c>
      <c r="F32" s="5">
        <v>0</v>
      </c>
      <c r="G32" s="5">
        <v>94710</v>
      </c>
      <c r="H32" s="5">
        <v>70279.98</v>
      </c>
      <c r="I32" s="5">
        <v>70279.98</v>
      </c>
      <c r="J32" s="5">
        <f t="shared" si="1"/>
        <v>-24430.020000000004</v>
      </c>
      <c r="K32" s="5">
        <f t="shared" si="2"/>
        <v>0</v>
      </c>
    </row>
    <row r="33" spans="1:11" ht="11.25">
      <c r="A33" s="6">
        <v>11</v>
      </c>
      <c r="B33" s="6" t="s">
        <v>71</v>
      </c>
      <c r="C33" s="9" t="s">
        <v>98</v>
      </c>
      <c r="D33" s="9" t="s">
        <v>99</v>
      </c>
      <c r="E33" s="4">
        <v>94710</v>
      </c>
      <c r="F33" s="4">
        <v>0</v>
      </c>
      <c r="G33" s="4">
        <v>94710</v>
      </c>
      <c r="H33" s="4">
        <v>70279.98</v>
      </c>
      <c r="I33" s="4">
        <v>70279.98</v>
      </c>
      <c r="J33" s="4">
        <f t="shared" si="1"/>
        <v>-24430.020000000004</v>
      </c>
      <c r="K33" s="4">
        <f t="shared" si="2"/>
        <v>0</v>
      </c>
    </row>
    <row r="34" spans="1:11" ht="11.25">
      <c r="A34" s="6">
        <v>11</v>
      </c>
      <c r="B34" s="6" t="s">
        <v>100</v>
      </c>
      <c r="C34" s="9" t="s">
        <v>101</v>
      </c>
      <c r="D34" s="9" t="s">
        <v>102</v>
      </c>
      <c r="E34" s="4">
        <v>94710</v>
      </c>
      <c r="F34" s="4">
        <v>0</v>
      </c>
      <c r="G34" s="4">
        <v>94710</v>
      </c>
      <c r="H34" s="4">
        <v>68411.48</v>
      </c>
      <c r="I34" s="4">
        <v>68411.48</v>
      </c>
      <c r="J34" s="4">
        <f t="shared" si="1"/>
        <v>-26298.520000000004</v>
      </c>
      <c r="K34" s="4">
        <f t="shared" si="2"/>
        <v>0</v>
      </c>
    </row>
    <row r="35" spans="1:11" ht="11.25">
      <c r="A35" s="6">
        <v>11</v>
      </c>
      <c r="B35" s="6" t="s">
        <v>100</v>
      </c>
      <c r="C35" s="9" t="s">
        <v>103</v>
      </c>
      <c r="D35" s="9" t="s">
        <v>104</v>
      </c>
      <c r="E35" s="4">
        <v>0</v>
      </c>
      <c r="F35" s="4">
        <v>0</v>
      </c>
      <c r="G35" s="4">
        <v>0</v>
      </c>
      <c r="H35" s="4">
        <v>793</v>
      </c>
      <c r="I35" s="4">
        <v>793</v>
      </c>
      <c r="J35" s="4">
        <f t="shared" si="1"/>
        <v>793</v>
      </c>
      <c r="K35" s="4">
        <f t="shared" si="2"/>
        <v>793</v>
      </c>
    </row>
    <row r="36" spans="1:11" ht="11.25">
      <c r="A36" s="6">
        <v>11</v>
      </c>
      <c r="B36" s="6" t="s">
        <v>100</v>
      </c>
      <c r="C36" s="9" t="s">
        <v>105</v>
      </c>
      <c r="D36" s="9" t="s">
        <v>106</v>
      </c>
      <c r="E36" s="4">
        <v>0</v>
      </c>
      <c r="F36" s="4">
        <v>0</v>
      </c>
      <c r="G36" s="4">
        <v>0</v>
      </c>
      <c r="H36" s="4">
        <v>1075.5</v>
      </c>
      <c r="I36" s="4">
        <v>1075.5</v>
      </c>
      <c r="J36" s="4">
        <f t="shared" si="1"/>
        <v>1075.5</v>
      </c>
      <c r="K36" s="4">
        <f t="shared" si="2"/>
        <v>1075.5</v>
      </c>
    </row>
    <row r="37" spans="1:11" ht="11.25">
      <c r="A37" s="26">
        <v>11</v>
      </c>
      <c r="B37" s="26" t="s">
        <v>100</v>
      </c>
      <c r="C37" s="12" t="s">
        <v>107</v>
      </c>
      <c r="D37" s="12" t="s">
        <v>108</v>
      </c>
      <c r="E37" s="5">
        <v>310602335.37</v>
      </c>
      <c r="F37" s="5">
        <v>0</v>
      </c>
      <c r="G37" s="5">
        <v>310602335.37</v>
      </c>
      <c r="H37" s="5">
        <v>233606150.77</v>
      </c>
      <c r="I37" s="5">
        <v>233606150.77</v>
      </c>
      <c r="J37" s="5">
        <f t="shared" si="1"/>
        <v>-76996184.6</v>
      </c>
      <c r="K37" s="5">
        <f t="shared" si="2"/>
        <v>0</v>
      </c>
    </row>
    <row r="38" spans="1:11" ht="11.25">
      <c r="A38" s="6">
        <v>11</v>
      </c>
      <c r="B38" s="6" t="s">
        <v>100</v>
      </c>
      <c r="C38" s="9" t="s">
        <v>109</v>
      </c>
      <c r="D38" s="9" t="s">
        <v>110</v>
      </c>
      <c r="E38" s="4">
        <v>7622546.24</v>
      </c>
      <c r="F38" s="4">
        <v>0.029999999329447746</v>
      </c>
      <c r="G38" s="4">
        <v>7622546.27</v>
      </c>
      <c r="H38" s="4">
        <v>6953228.51</v>
      </c>
      <c r="I38" s="4">
        <v>6953228.51</v>
      </c>
      <c r="J38" s="4">
        <f t="shared" si="1"/>
        <v>-669317.7300000004</v>
      </c>
      <c r="K38" s="4">
        <f t="shared" si="2"/>
        <v>0</v>
      </c>
    </row>
    <row r="39" spans="1:11" ht="11.25">
      <c r="A39" s="6">
        <v>11</v>
      </c>
      <c r="B39" s="6" t="s">
        <v>111</v>
      </c>
      <c r="C39" s="9" t="s">
        <v>112</v>
      </c>
      <c r="D39" s="9" t="s">
        <v>113</v>
      </c>
      <c r="E39" s="4">
        <v>7550546.24</v>
      </c>
      <c r="F39" s="4">
        <v>0.029999999329447746</v>
      </c>
      <c r="G39" s="4">
        <v>7550546.27</v>
      </c>
      <c r="H39" s="4">
        <v>6953228.51</v>
      </c>
      <c r="I39" s="4">
        <v>6953228.51</v>
      </c>
      <c r="J39" s="4">
        <f t="shared" si="1"/>
        <v>-597317.7300000004</v>
      </c>
      <c r="K39" s="4">
        <f t="shared" si="2"/>
        <v>0</v>
      </c>
    </row>
    <row r="40" spans="1:11" ht="11.25">
      <c r="A40" s="6">
        <v>11</v>
      </c>
      <c r="B40" s="6" t="s">
        <v>111</v>
      </c>
      <c r="C40" s="9" t="s">
        <v>114</v>
      </c>
      <c r="D40" s="9" t="s">
        <v>115</v>
      </c>
      <c r="E40" s="4">
        <v>72000</v>
      </c>
      <c r="F40" s="4">
        <v>0</v>
      </c>
      <c r="G40" s="4">
        <v>72000</v>
      </c>
      <c r="H40" s="4">
        <v>0</v>
      </c>
      <c r="I40" s="4">
        <v>0</v>
      </c>
      <c r="J40" s="4">
        <f t="shared" si="1"/>
        <v>-72000</v>
      </c>
      <c r="K40" s="4">
        <f t="shared" si="2"/>
        <v>0</v>
      </c>
    </row>
    <row r="41" spans="1:11" ht="11.25">
      <c r="A41" s="6">
        <v>11</v>
      </c>
      <c r="B41" s="6" t="s">
        <v>111</v>
      </c>
      <c r="C41" s="9" t="s">
        <v>116</v>
      </c>
      <c r="D41" s="9" t="s">
        <v>117</v>
      </c>
      <c r="E41" s="4">
        <v>302413475.86</v>
      </c>
      <c r="F41" s="4">
        <v>-0.009999990463256836</v>
      </c>
      <c r="G41" s="4">
        <v>302413475.85</v>
      </c>
      <c r="H41" s="4">
        <v>226026111.96</v>
      </c>
      <c r="I41" s="4">
        <v>226026111.96</v>
      </c>
      <c r="J41" s="4">
        <f t="shared" si="1"/>
        <v>-76387363.9</v>
      </c>
      <c r="K41" s="4">
        <f t="shared" si="2"/>
        <v>0</v>
      </c>
    </row>
    <row r="42" spans="1:11" ht="11.25">
      <c r="A42" s="6">
        <v>11</v>
      </c>
      <c r="B42" s="6" t="s">
        <v>111</v>
      </c>
      <c r="C42" s="9" t="s">
        <v>118</v>
      </c>
      <c r="D42" s="9" t="s">
        <v>119</v>
      </c>
      <c r="E42" s="4">
        <v>0</v>
      </c>
      <c r="F42" s="4">
        <v>0</v>
      </c>
      <c r="G42" s="4">
        <v>0</v>
      </c>
      <c r="H42" s="4">
        <v>384</v>
      </c>
      <c r="I42" s="4">
        <v>384</v>
      </c>
      <c r="J42" s="4">
        <f t="shared" si="1"/>
        <v>384</v>
      </c>
      <c r="K42" s="4">
        <f t="shared" si="2"/>
        <v>384</v>
      </c>
    </row>
    <row r="43" spans="1:11" ht="11.25">
      <c r="A43" s="6">
        <v>11</v>
      </c>
      <c r="B43" s="6" t="s">
        <v>111</v>
      </c>
      <c r="C43" s="9" t="s">
        <v>120</v>
      </c>
      <c r="D43" s="9" t="s">
        <v>121</v>
      </c>
      <c r="E43" s="4">
        <v>9520000</v>
      </c>
      <c r="F43" s="4">
        <v>0</v>
      </c>
      <c r="G43" s="4">
        <v>9520000</v>
      </c>
      <c r="H43" s="4">
        <v>8061220.14</v>
      </c>
      <c r="I43" s="4">
        <v>8061220.14</v>
      </c>
      <c r="J43" s="4">
        <f t="shared" si="1"/>
        <v>-1458779.8600000003</v>
      </c>
      <c r="K43" s="4">
        <f t="shared" si="2"/>
        <v>0</v>
      </c>
    </row>
    <row r="44" spans="1:11" ht="11.25">
      <c r="A44" s="6">
        <v>11</v>
      </c>
      <c r="B44" s="6" t="s">
        <v>111</v>
      </c>
      <c r="C44" s="9" t="s">
        <v>122</v>
      </c>
      <c r="D44" s="9" t="s">
        <v>123</v>
      </c>
      <c r="E44" s="4">
        <v>2108160</v>
      </c>
      <c r="F44" s="4">
        <v>0</v>
      </c>
      <c r="G44" s="4">
        <v>2108160</v>
      </c>
      <c r="H44" s="4">
        <v>1697239.71</v>
      </c>
      <c r="I44" s="4">
        <v>1697239.71</v>
      </c>
      <c r="J44" s="4">
        <f t="shared" si="1"/>
        <v>-410920.29000000004</v>
      </c>
      <c r="K44" s="4">
        <f t="shared" si="2"/>
        <v>0</v>
      </c>
    </row>
    <row r="45" spans="1:11" ht="11.25">
      <c r="A45" s="6">
        <v>11</v>
      </c>
      <c r="B45" s="6" t="s">
        <v>111</v>
      </c>
      <c r="C45" s="9" t="s">
        <v>124</v>
      </c>
      <c r="D45" s="9" t="s">
        <v>125</v>
      </c>
      <c r="E45" s="4">
        <v>5790999.59</v>
      </c>
      <c r="F45" s="4">
        <v>0</v>
      </c>
      <c r="G45" s="4">
        <v>5790999.59</v>
      </c>
      <c r="H45" s="4">
        <v>2315160.44</v>
      </c>
      <c r="I45" s="4">
        <v>2315160.44</v>
      </c>
      <c r="J45" s="4">
        <f t="shared" si="1"/>
        <v>-3475839.15</v>
      </c>
      <c r="K45" s="4">
        <f t="shared" si="2"/>
        <v>0</v>
      </c>
    </row>
    <row r="46" spans="1:11" ht="11.25">
      <c r="A46" s="6">
        <v>11</v>
      </c>
      <c r="B46" s="6" t="s">
        <v>111</v>
      </c>
      <c r="C46" s="9" t="s">
        <v>126</v>
      </c>
      <c r="D46" s="9" t="s">
        <v>127</v>
      </c>
      <c r="E46" s="4">
        <v>37300</v>
      </c>
      <c r="F46" s="4">
        <v>0</v>
      </c>
      <c r="G46" s="4">
        <v>37300</v>
      </c>
      <c r="H46" s="4">
        <v>158570.85</v>
      </c>
      <c r="I46" s="4">
        <v>158570.85</v>
      </c>
      <c r="J46" s="4">
        <f t="shared" si="1"/>
        <v>121270.85</v>
      </c>
      <c r="K46" s="4">
        <f t="shared" si="2"/>
        <v>121270.85</v>
      </c>
    </row>
    <row r="47" spans="1:11" ht="11.25">
      <c r="A47" s="6">
        <v>11</v>
      </c>
      <c r="B47" s="6" t="s">
        <v>111</v>
      </c>
      <c r="C47" s="9" t="s">
        <v>128</v>
      </c>
      <c r="D47" s="9" t="s">
        <v>129</v>
      </c>
      <c r="E47" s="4">
        <v>556925.08</v>
      </c>
      <c r="F47" s="4">
        <v>-0.010000000009313226</v>
      </c>
      <c r="G47" s="4">
        <v>556925.07</v>
      </c>
      <c r="H47" s="4">
        <v>650431.36</v>
      </c>
      <c r="I47" s="4">
        <v>650431.36</v>
      </c>
      <c r="J47" s="4">
        <f t="shared" si="1"/>
        <v>93506.28000000003</v>
      </c>
      <c r="K47" s="4">
        <f t="shared" si="2"/>
        <v>93506.28000000003</v>
      </c>
    </row>
    <row r="48" spans="1:11" ht="11.25">
      <c r="A48" s="6">
        <v>11</v>
      </c>
      <c r="B48" s="6" t="s">
        <v>111</v>
      </c>
      <c r="C48" s="9" t="s">
        <v>130</v>
      </c>
      <c r="D48" s="9" t="s">
        <v>131</v>
      </c>
      <c r="E48" s="4">
        <v>1295955.5</v>
      </c>
      <c r="F48" s="4">
        <v>0</v>
      </c>
      <c r="G48" s="4">
        <v>1295955.5</v>
      </c>
      <c r="H48" s="4">
        <v>1783966.87</v>
      </c>
      <c r="I48" s="4">
        <v>1783966.87</v>
      </c>
      <c r="J48" s="4">
        <f t="shared" si="1"/>
        <v>488011.3700000001</v>
      </c>
      <c r="K48" s="4">
        <f t="shared" si="2"/>
        <v>488011.3700000001</v>
      </c>
    </row>
    <row r="49" spans="1:11" ht="11.25">
      <c r="A49" s="6">
        <v>11</v>
      </c>
      <c r="B49" s="6" t="s">
        <v>111</v>
      </c>
      <c r="C49" s="9" t="s">
        <v>132</v>
      </c>
      <c r="D49" s="9" t="s">
        <v>133</v>
      </c>
      <c r="E49" s="4">
        <v>0</v>
      </c>
      <c r="F49" s="4">
        <v>0</v>
      </c>
      <c r="G49" s="4">
        <v>0</v>
      </c>
      <c r="H49" s="4">
        <v>60584.26</v>
      </c>
      <c r="I49" s="4">
        <v>60584.26</v>
      </c>
      <c r="J49" s="4">
        <f t="shared" si="1"/>
        <v>60584.26</v>
      </c>
      <c r="K49" s="4">
        <f t="shared" si="2"/>
        <v>60584.26</v>
      </c>
    </row>
    <row r="50" spans="1:11" ht="11.25">
      <c r="A50" s="6">
        <v>11</v>
      </c>
      <c r="B50" s="6" t="s">
        <v>111</v>
      </c>
      <c r="C50" s="9" t="s">
        <v>134</v>
      </c>
      <c r="D50" s="9" t="s">
        <v>135</v>
      </c>
      <c r="E50" s="4">
        <v>1594737.88</v>
      </c>
      <c r="F50" s="4">
        <v>0.010000000009313226</v>
      </c>
      <c r="G50" s="4">
        <v>1594737.89</v>
      </c>
      <c r="H50" s="4">
        <v>1507381.78</v>
      </c>
      <c r="I50" s="4">
        <v>1507381.78</v>
      </c>
      <c r="J50" s="4">
        <f t="shared" si="1"/>
        <v>-87356.09999999986</v>
      </c>
      <c r="K50" s="4">
        <f t="shared" si="2"/>
        <v>0</v>
      </c>
    </row>
    <row r="51" spans="1:11" ht="11.25">
      <c r="A51" s="6">
        <v>11</v>
      </c>
      <c r="B51" s="6" t="s">
        <v>111</v>
      </c>
      <c r="C51" s="9" t="s">
        <v>136</v>
      </c>
      <c r="D51" s="9" t="s">
        <v>137</v>
      </c>
      <c r="E51" s="4">
        <v>1170080.54</v>
      </c>
      <c r="F51" s="4">
        <v>0</v>
      </c>
      <c r="G51" s="4">
        <v>1170080.54</v>
      </c>
      <c r="H51" s="4">
        <v>1157168.49</v>
      </c>
      <c r="I51" s="4">
        <v>1157168.49</v>
      </c>
      <c r="J51" s="4">
        <f t="shared" si="1"/>
        <v>-12912.050000000047</v>
      </c>
      <c r="K51" s="4">
        <f t="shared" si="2"/>
        <v>0</v>
      </c>
    </row>
    <row r="52" spans="1:11" ht="11.25">
      <c r="A52" s="6">
        <v>11</v>
      </c>
      <c r="B52" s="6" t="s">
        <v>111</v>
      </c>
      <c r="C52" s="9" t="s">
        <v>138</v>
      </c>
      <c r="D52" s="9" t="s">
        <v>139</v>
      </c>
      <c r="E52" s="4">
        <v>3222009.96</v>
      </c>
      <c r="F52" s="4">
        <v>0</v>
      </c>
      <c r="G52" s="4">
        <v>3222009.96</v>
      </c>
      <c r="H52" s="4">
        <v>2624461</v>
      </c>
      <c r="I52" s="4">
        <v>2624461</v>
      </c>
      <c r="J52" s="4">
        <f t="shared" si="1"/>
        <v>-597548.96</v>
      </c>
      <c r="K52" s="4">
        <f t="shared" si="2"/>
        <v>0</v>
      </c>
    </row>
    <row r="53" spans="1:11" ht="11.25">
      <c r="A53" s="6">
        <v>11</v>
      </c>
      <c r="B53" s="6" t="s">
        <v>111</v>
      </c>
      <c r="C53" s="9" t="s">
        <v>140</v>
      </c>
      <c r="D53" s="9" t="s">
        <v>141</v>
      </c>
      <c r="E53" s="4">
        <v>190782.94</v>
      </c>
      <c r="F53" s="4">
        <v>0</v>
      </c>
      <c r="G53" s="4">
        <v>190782.94</v>
      </c>
      <c r="H53" s="4">
        <v>111825</v>
      </c>
      <c r="I53" s="4">
        <v>111825</v>
      </c>
      <c r="J53" s="4">
        <f t="shared" si="1"/>
        <v>-78957.94</v>
      </c>
      <c r="K53" s="4">
        <f t="shared" si="2"/>
        <v>0</v>
      </c>
    </row>
    <row r="54" spans="1:11" ht="11.25">
      <c r="A54" s="6">
        <v>11</v>
      </c>
      <c r="B54" s="6" t="s">
        <v>111</v>
      </c>
      <c r="C54" s="9" t="s">
        <v>142</v>
      </c>
      <c r="D54" s="9" t="s">
        <v>143</v>
      </c>
      <c r="E54" s="4">
        <v>486169.9</v>
      </c>
      <c r="F54" s="4">
        <v>0</v>
      </c>
      <c r="G54" s="4">
        <v>486169.9</v>
      </c>
      <c r="H54" s="4">
        <v>385276</v>
      </c>
      <c r="I54" s="4">
        <v>385276</v>
      </c>
      <c r="J54" s="4">
        <f t="shared" si="1"/>
        <v>-100893.90000000002</v>
      </c>
      <c r="K54" s="4">
        <f t="shared" si="2"/>
        <v>0</v>
      </c>
    </row>
    <row r="55" spans="1:11" ht="11.25">
      <c r="A55" s="6">
        <v>11</v>
      </c>
      <c r="B55" s="6" t="s">
        <v>111</v>
      </c>
      <c r="C55" s="9" t="s">
        <v>144</v>
      </c>
      <c r="D55" s="9" t="s">
        <v>145</v>
      </c>
      <c r="E55" s="4">
        <v>70797.14</v>
      </c>
      <c r="F55" s="4">
        <v>0.00999999999476131</v>
      </c>
      <c r="G55" s="4">
        <v>70797.15</v>
      </c>
      <c r="H55" s="4">
        <v>70450</v>
      </c>
      <c r="I55" s="4">
        <v>70450</v>
      </c>
      <c r="J55" s="4">
        <f t="shared" si="1"/>
        <v>-347.1399999999994</v>
      </c>
      <c r="K55" s="4">
        <f t="shared" si="2"/>
        <v>0</v>
      </c>
    </row>
    <row r="56" spans="1:11" ht="11.25">
      <c r="A56" s="6">
        <v>11</v>
      </c>
      <c r="B56" s="6" t="s">
        <v>111</v>
      </c>
      <c r="C56" s="9" t="s">
        <v>146</v>
      </c>
      <c r="D56" s="9" t="s">
        <v>147</v>
      </c>
      <c r="E56" s="4">
        <v>2751605.47</v>
      </c>
      <c r="F56" s="4">
        <v>0</v>
      </c>
      <c r="G56" s="4">
        <v>2751605.47</v>
      </c>
      <c r="H56" s="4">
        <v>1973746</v>
      </c>
      <c r="I56" s="4">
        <v>1973746</v>
      </c>
      <c r="J56" s="4">
        <f t="shared" si="1"/>
        <v>-777859.4700000002</v>
      </c>
      <c r="K56" s="4">
        <f t="shared" si="2"/>
        <v>0</v>
      </c>
    </row>
    <row r="57" spans="1:11" ht="11.25">
      <c r="A57" s="6">
        <v>11</v>
      </c>
      <c r="B57" s="6" t="s">
        <v>111</v>
      </c>
      <c r="C57" s="9" t="s">
        <v>148</v>
      </c>
      <c r="D57" s="9" t="s">
        <v>149</v>
      </c>
      <c r="E57" s="4">
        <v>538844.05</v>
      </c>
      <c r="F57" s="4">
        <v>0</v>
      </c>
      <c r="G57" s="4">
        <v>538844.05</v>
      </c>
      <c r="H57" s="4">
        <v>553746</v>
      </c>
      <c r="I57" s="4">
        <v>553746</v>
      </c>
      <c r="J57" s="4">
        <f t="shared" si="1"/>
        <v>14901.949999999953</v>
      </c>
      <c r="K57" s="4">
        <f t="shared" si="2"/>
        <v>14901.949999999953</v>
      </c>
    </row>
    <row r="58" spans="1:11" ht="11.25">
      <c r="A58" s="6">
        <v>11</v>
      </c>
      <c r="B58" s="6" t="s">
        <v>111</v>
      </c>
      <c r="C58" s="9" t="s">
        <v>150</v>
      </c>
      <c r="D58" s="9" t="s">
        <v>151</v>
      </c>
      <c r="E58" s="4">
        <v>23958.18</v>
      </c>
      <c r="F58" s="4">
        <v>0</v>
      </c>
      <c r="G58" s="4">
        <v>23958.18</v>
      </c>
      <c r="H58" s="4">
        <v>14474</v>
      </c>
      <c r="I58" s="4">
        <v>14474</v>
      </c>
      <c r="J58" s="4">
        <f t="shared" si="1"/>
        <v>-9484.18</v>
      </c>
      <c r="K58" s="4">
        <f t="shared" si="2"/>
        <v>0</v>
      </c>
    </row>
    <row r="59" spans="1:11" ht="11.25">
      <c r="A59" s="6">
        <v>11</v>
      </c>
      <c r="B59" s="6" t="s">
        <v>111</v>
      </c>
      <c r="C59" s="9" t="s">
        <v>152</v>
      </c>
      <c r="D59" s="9" t="s">
        <v>153</v>
      </c>
      <c r="E59" s="4">
        <v>59452.1</v>
      </c>
      <c r="F59" s="4">
        <v>-0.010000000002037268</v>
      </c>
      <c r="G59" s="4">
        <v>59452.09</v>
      </c>
      <c r="H59" s="4">
        <v>24557</v>
      </c>
      <c r="I59" s="4">
        <v>24557</v>
      </c>
      <c r="J59" s="4">
        <f t="shared" si="1"/>
        <v>-34895.1</v>
      </c>
      <c r="K59" s="4">
        <f t="shared" si="2"/>
        <v>0</v>
      </c>
    </row>
    <row r="60" spans="1:11" ht="11.25">
      <c r="A60" s="6">
        <v>11</v>
      </c>
      <c r="B60" s="6" t="s">
        <v>111</v>
      </c>
      <c r="C60" s="9" t="s">
        <v>154</v>
      </c>
      <c r="D60" s="9" t="s">
        <v>155</v>
      </c>
      <c r="E60" s="4">
        <v>168056.72</v>
      </c>
      <c r="F60" s="4">
        <v>0.010000000009313226</v>
      </c>
      <c r="G60" s="4">
        <v>168056.73</v>
      </c>
      <c r="H60" s="4">
        <v>167339</v>
      </c>
      <c r="I60" s="4">
        <v>167339</v>
      </c>
      <c r="J60" s="4">
        <f t="shared" si="1"/>
        <v>-717.7200000000012</v>
      </c>
      <c r="K60" s="4">
        <f t="shared" si="2"/>
        <v>0</v>
      </c>
    </row>
    <row r="61" spans="1:11" ht="11.25">
      <c r="A61" s="6">
        <v>11</v>
      </c>
      <c r="B61" s="6" t="s">
        <v>111</v>
      </c>
      <c r="C61" s="9" t="s">
        <v>156</v>
      </c>
      <c r="D61" s="9" t="s">
        <v>157</v>
      </c>
      <c r="E61" s="4">
        <v>150000</v>
      </c>
      <c r="F61" s="4">
        <v>0</v>
      </c>
      <c r="G61" s="4">
        <v>150000</v>
      </c>
      <c r="H61" s="4">
        <v>236663</v>
      </c>
      <c r="I61" s="4">
        <v>236663</v>
      </c>
      <c r="J61" s="4">
        <f t="shared" si="1"/>
        <v>86663</v>
      </c>
      <c r="K61" s="4">
        <f t="shared" si="2"/>
        <v>86663</v>
      </c>
    </row>
    <row r="62" spans="1:11" ht="11.25">
      <c r="A62" s="6">
        <v>11</v>
      </c>
      <c r="B62" s="6" t="s">
        <v>111</v>
      </c>
      <c r="C62" s="9" t="s">
        <v>158</v>
      </c>
      <c r="D62" s="9" t="s">
        <v>159</v>
      </c>
      <c r="E62" s="4">
        <v>681240</v>
      </c>
      <c r="F62" s="4">
        <v>-0.02000000001862645</v>
      </c>
      <c r="G62" s="4">
        <v>681239.98</v>
      </c>
      <c r="H62" s="4">
        <v>773387.36</v>
      </c>
      <c r="I62" s="4">
        <v>773387.36</v>
      </c>
      <c r="J62" s="4">
        <f t="shared" si="1"/>
        <v>92147.35999999999</v>
      </c>
      <c r="K62" s="4">
        <f t="shared" si="2"/>
        <v>92147.35999999999</v>
      </c>
    </row>
    <row r="63" spans="1:11" ht="11.25">
      <c r="A63" s="6">
        <v>11</v>
      </c>
      <c r="B63" s="6" t="s">
        <v>111</v>
      </c>
      <c r="C63" s="9" t="s">
        <v>160</v>
      </c>
      <c r="D63" s="9" t="s">
        <v>161</v>
      </c>
      <c r="E63" s="4">
        <v>213876</v>
      </c>
      <c r="F63" s="4">
        <v>0</v>
      </c>
      <c r="G63" s="4">
        <v>213876</v>
      </c>
      <c r="H63" s="4">
        <v>322851.28</v>
      </c>
      <c r="I63" s="4">
        <v>322851.28</v>
      </c>
      <c r="J63" s="4">
        <f t="shared" si="1"/>
        <v>108975.28000000003</v>
      </c>
      <c r="K63" s="4">
        <f t="shared" si="2"/>
        <v>108975.28000000003</v>
      </c>
    </row>
    <row r="64" spans="1:11" ht="11.25">
      <c r="A64" s="6">
        <v>11</v>
      </c>
      <c r="B64" s="6" t="s">
        <v>111</v>
      </c>
      <c r="C64" s="9" t="s">
        <v>162</v>
      </c>
      <c r="D64" s="9" t="s">
        <v>163</v>
      </c>
      <c r="E64" s="4">
        <v>1051788</v>
      </c>
      <c r="F64" s="4">
        <v>0.010000000009313226</v>
      </c>
      <c r="G64" s="4">
        <v>1051788.01</v>
      </c>
      <c r="H64" s="4">
        <v>868269.71</v>
      </c>
      <c r="I64" s="4">
        <v>868269.71</v>
      </c>
      <c r="J64" s="4">
        <f t="shared" si="1"/>
        <v>-183518.29000000004</v>
      </c>
      <c r="K64" s="4">
        <f t="shared" si="2"/>
        <v>0</v>
      </c>
    </row>
    <row r="65" spans="1:11" ht="11.25">
      <c r="A65" s="6">
        <v>11</v>
      </c>
      <c r="B65" s="6" t="s">
        <v>111</v>
      </c>
      <c r="C65" s="9" t="s">
        <v>164</v>
      </c>
      <c r="D65" s="9" t="s">
        <v>165</v>
      </c>
      <c r="E65" s="4">
        <v>0</v>
      </c>
      <c r="F65" s="4">
        <v>0</v>
      </c>
      <c r="G65" s="4">
        <v>0</v>
      </c>
      <c r="H65" s="4">
        <v>2117811.38</v>
      </c>
      <c r="I65" s="4">
        <v>2117811.38</v>
      </c>
      <c r="J65" s="4">
        <f t="shared" si="1"/>
        <v>2117811.38</v>
      </c>
      <c r="K65" s="4">
        <f t="shared" si="2"/>
        <v>2117811.38</v>
      </c>
    </row>
    <row r="66" spans="1:11" ht="11.25">
      <c r="A66" s="6">
        <v>11</v>
      </c>
      <c r="B66" s="6" t="s">
        <v>111</v>
      </c>
      <c r="C66" s="9" t="s">
        <v>166</v>
      </c>
      <c r="D66" s="9" t="s">
        <v>167</v>
      </c>
      <c r="E66" s="4">
        <v>1402149.28</v>
      </c>
      <c r="F66" s="4">
        <v>0</v>
      </c>
      <c r="G66" s="4">
        <v>1402149.28</v>
      </c>
      <c r="H66" s="4">
        <v>105251.48</v>
      </c>
      <c r="I66" s="4">
        <v>105251.48</v>
      </c>
      <c r="J66" s="4">
        <f t="shared" si="1"/>
        <v>-1296897.8</v>
      </c>
      <c r="K66" s="4">
        <f t="shared" si="2"/>
        <v>0</v>
      </c>
    </row>
    <row r="67" spans="1:11" ht="11.25">
      <c r="A67" s="6">
        <v>11</v>
      </c>
      <c r="B67" s="6" t="s">
        <v>111</v>
      </c>
      <c r="C67" s="9" t="s">
        <v>168</v>
      </c>
      <c r="D67" s="9" t="s">
        <v>169</v>
      </c>
      <c r="E67" s="4">
        <v>472434.65</v>
      </c>
      <c r="F67" s="4">
        <v>0.009999999951105565</v>
      </c>
      <c r="G67" s="4">
        <v>472434.66</v>
      </c>
      <c r="H67" s="4">
        <v>394615.4</v>
      </c>
      <c r="I67" s="4">
        <v>394615.4</v>
      </c>
      <c r="J67" s="4">
        <f t="shared" si="1"/>
        <v>-77819.25</v>
      </c>
      <c r="K67" s="4">
        <f t="shared" si="2"/>
        <v>0</v>
      </c>
    </row>
    <row r="68" spans="1:11" ht="11.25">
      <c r="A68" s="6">
        <v>11</v>
      </c>
      <c r="B68" s="6" t="s">
        <v>111</v>
      </c>
      <c r="C68" s="9" t="s">
        <v>170</v>
      </c>
      <c r="D68" s="9" t="s">
        <v>171</v>
      </c>
      <c r="E68" s="4">
        <v>20266756.49</v>
      </c>
      <c r="F68" s="4">
        <v>0</v>
      </c>
      <c r="G68" s="4">
        <v>20266756.49</v>
      </c>
      <c r="H68" s="4">
        <v>19558142.82</v>
      </c>
      <c r="I68" s="4">
        <v>19558142.82</v>
      </c>
      <c r="J68" s="4">
        <f t="shared" si="1"/>
        <v>-708613.6699999981</v>
      </c>
      <c r="K68" s="4">
        <f t="shared" si="2"/>
        <v>0</v>
      </c>
    </row>
    <row r="69" spans="1:11" ht="11.25">
      <c r="A69" s="6">
        <v>11</v>
      </c>
      <c r="B69" s="6" t="s">
        <v>111</v>
      </c>
      <c r="C69" s="9" t="s">
        <v>172</v>
      </c>
      <c r="D69" s="9" t="s">
        <v>173</v>
      </c>
      <c r="E69" s="4">
        <v>2810686.78</v>
      </c>
      <c r="F69" s="4">
        <v>-0.009999999776482582</v>
      </c>
      <c r="G69" s="4">
        <v>2810686.77</v>
      </c>
      <c r="H69" s="4">
        <v>3830615.75</v>
      </c>
      <c r="I69" s="4">
        <v>3830615.75</v>
      </c>
      <c r="J69" s="4">
        <f aca="true" t="shared" si="3" ref="J69:J136">+I69-E69</f>
        <v>1019928.9700000002</v>
      </c>
      <c r="K69" s="4">
        <f aca="true" t="shared" si="4" ref="K69:K136">IF(J69&lt;1,0,J69)</f>
        <v>1019928.9700000002</v>
      </c>
    </row>
    <row r="70" spans="1:11" ht="11.25">
      <c r="A70" s="6">
        <v>11</v>
      </c>
      <c r="B70" s="6" t="s">
        <v>111</v>
      </c>
      <c r="C70" s="9" t="s">
        <v>174</v>
      </c>
      <c r="D70" s="9" t="s">
        <v>175</v>
      </c>
      <c r="E70" s="4">
        <v>4086.89</v>
      </c>
      <c r="F70" s="4">
        <v>0</v>
      </c>
      <c r="G70" s="4">
        <v>4086.89</v>
      </c>
      <c r="H70" s="4">
        <v>356622.32</v>
      </c>
      <c r="I70" s="4">
        <v>356622.32</v>
      </c>
      <c r="J70" s="4">
        <f t="shared" si="3"/>
        <v>352535.43</v>
      </c>
      <c r="K70" s="4">
        <f t="shared" si="4"/>
        <v>352535.43</v>
      </c>
    </row>
    <row r="71" spans="1:11" ht="11.25">
      <c r="A71" s="6">
        <v>11</v>
      </c>
      <c r="B71" s="6" t="s">
        <v>111</v>
      </c>
      <c r="C71" s="9" t="s">
        <v>176</v>
      </c>
      <c r="D71" s="9" t="s">
        <v>177</v>
      </c>
      <c r="E71" s="4">
        <v>2785608.95</v>
      </c>
      <c r="F71" s="4">
        <v>0</v>
      </c>
      <c r="G71" s="4">
        <v>2785608.95</v>
      </c>
      <c r="H71" s="4">
        <v>2480493.95</v>
      </c>
      <c r="I71" s="4">
        <v>2480493.95</v>
      </c>
      <c r="J71" s="4">
        <f t="shared" si="3"/>
        <v>-305115</v>
      </c>
      <c r="K71" s="4">
        <f t="shared" si="4"/>
        <v>0</v>
      </c>
    </row>
    <row r="72" spans="1:11" ht="11.25">
      <c r="A72" s="6">
        <v>11</v>
      </c>
      <c r="B72" s="6" t="s">
        <v>111</v>
      </c>
      <c r="C72" s="9" t="s">
        <v>178</v>
      </c>
      <c r="D72" s="9" t="s">
        <v>179</v>
      </c>
      <c r="E72" s="4">
        <v>261678.88</v>
      </c>
      <c r="F72" s="4">
        <v>0</v>
      </c>
      <c r="G72" s="4">
        <v>261678.88</v>
      </c>
      <c r="H72" s="4">
        <v>303807.23</v>
      </c>
      <c r="I72" s="4">
        <v>303807.23</v>
      </c>
      <c r="J72" s="4">
        <f t="shared" si="3"/>
        <v>42128.34999999998</v>
      </c>
      <c r="K72" s="4">
        <f t="shared" si="4"/>
        <v>42128.34999999998</v>
      </c>
    </row>
    <row r="73" spans="1:11" ht="11.25">
      <c r="A73" s="6">
        <v>11</v>
      </c>
      <c r="B73" s="6" t="s">
        <v>111</v>
      </c>
      <c r="C73" s="9" t="s">
        <v>180</v>
      </c>
      <c r="D73" s="9" t="s">
        <v>181</v>
      </c>
      <c r="E73" s="4">
        <v>45361.55</v>
      </c>
      <c r="F73" s="4">
        <v>0</v>
      </c>
      <c r="G73" s="4">
        <v>45361.55</v>
      </c>
      <c r="H73" s="4">
        <v>0</v>
      </c>
      <c r="I73" s="4">
        <v>0</v>
      </c>
      <c r="J73" s="4">
        <f t="shared" si="3"/>
        <v>-45361.55</v>
      </c>
      <c r="K73" s="4">
        <f t="shared" si="4"/>
        <v>0</v>
      </c>
    </row>
    <row r="74" spans="1:11" ht="11.25">
      <c r="A74" s="6">
        <v>11</v>
      </c>
      <c r="B74" s="6" t="s">
        <v>111</v>
      </c>
      <c r="C74" s="9" t="s">
        <v>182</v>
      </c>
      <c r="D74" s="9" t="s">
        <v>183</v>
      </c>
      <c r="E74" s="4">
        <v>4000000</v>
      </c>
      <c r="F74" s="4">
        <v>0</v>
      </c>
      <c r="G74" s="4">
        <v>4000000</v>
      </c>
      <c r="H74" s="4">
        <v>3362108.64</v>
      </c>
      <c r="I74" s="4">
        <v>3362108.64</v>
      </c>
      <c r="J74" s="4">
        <f t="shared" si="3"/>
        <v>-637891.3599999999</v>
      </c>
      <c r="K74" s="4">
        <f t="shared" si="4"/>
        <v>0</v>
      </c>
    </row>
    <row r="75" spans="1:11" ht="11.25">
      <c r="A75" s="6">
        <v>11</v>
      </c>
      <c r="B75" s="6" t="s">
        <v>111</v>
      </c>
      <c r="C75" s="9" t="s">
        <v>184</v>
      </c>
      <c r="D75" s="9" t="s">
        <v>177</v>
      </c>
      <c r="E75" s="4">
        <v>39000</v>
      </c>
      <c r="F75" s="4">
        <v>0</v>
      </c>
      <c r="G75" s="4">
        <v>39000</v>
      </c>
      <c r="H75" s="4">
        <v>24141.03</v>
      </c>
      <c r="I75" s="4">
        <v>24141.03</v>
      </c>
      <c r="J75" s="4">
        <f t="shared" si="3"/>
        <v>-14858.970000000001</v>
      </c>
      <c r="K75" s="4">
        <f t="shared" si="4"/>
        <v>0</v>
      </c>
    </row>
    <row r="76" spans="1:11" ht="11.25">
      <c r="A76" s="6">
        <v>11</v>
      </c>
      <c r="B76" s="6" t="s">
        <v>111</v>
      </c>
      <c r="C76" s="9" t="s">
        <v>185</v>
      </c>
      <c r="D76" s="9" t="s">
        <v>186</v>
      </c>
      <c r="E76" s="4">
        <v>5555944.64</v>
      </c>
      <c r="F76" s="4">
        <v>0</v>
      </c>
      <c r="G76" s="4">
        <v>5555944.64</v>
      </c>
      <c r="H76" s="4">
        <v>4819095.59</v>
      </c>
      <c r="I76" s="4">
        <v>4819095.59</v>
      </c>
      <c r="J76" s="4">
        <f t="shared" si="3"/>
        <v>-736849.0499999998</v>
      </c>
      <c r="K76" s="4">
        <f t="shared" si="4"/>
        <v>0</v>
      </c>
    </row>
    <row r="77" spans="1:11" ht="11.25">
      <c r="A77" s="6">
        <v>11</v>
      </c>
      <c r="B77" s="6" t="s">
        <v>111</v>
      </c>
      <c r="C77" s="9" t="s">
        <v>187</v>
      </c>
      <c r="D77" s="9" t="s">
        <v>188</v>
      </c>
      <c r="E77" s="4">
        <v>3154007.86</v>
      </c>
      <c r="F77" s="4">
        <v>0</v>
      </c>
      <c r="G77" s="4">
        <v>3154007.86</v>
      </c>
      <c r="H77" s="4">
        <v>2092783.47</v>
      </c>
      <c r="I77" s="4">
        <v>2092783.47</v>
      </c>
      <c r="J77" s="4">
        <f t="shared" si="3"/>
        <v>-1061224.39</v>
      </c>
      <c r="K77" s="4">
        <f t="shared" si="4"/>
        <v>0</v>
      </c>
    </row>
    <row r="78" spans="1:11" ht="11.25">
      <c r="A78" s="6">
        <v>11</v>
      </c>
      <c r="B78" s="6" t="s">
        <v>111</v>
      </c>
      <c r="C78" s="9" t="s">
        <v>189</v>
      </c>
      <c r="D78" s="9" t="s">
        <v>190</v>
      </c>
      <c r="E78" s="4">
        <v>280351.19</v>
      </c>
      <c r="F78" s="4">
        <v>0.010000000009313226</v>
      </c>
      <c r="G78" s="4">
        <v>280351.2</v>
      </c>
      <c r="H78" s="4">
        <v>108497.96</v>
      </c>
      <c r="I78" s="4">
        <v>108497.96</v>
      </c>
      <c r="J78" s="4">
        <f t="shared" si="3"/>
        <v>-171853.22999999998</v>
      </c>
      <c r="K78" s="4">
        <f t="shared" si="4"/>
        <v>0</v>
      </c>
    </row>
    <row r="79" spans="1:11" ht="11.25">
      <c r="A79" s="6">
        <v>11</v>
      </c>
      <c r="B79" s="6" t="s">
        <v>111</v>
      </c>
      <c r="C79" s="9" t="s">
        <v>191</v>
      </c>
      <c r="D79" s="9" t="s">
        <v>192</v>
      </c>
      <c r="E79" s="4">
        <v>273937.23</v>
      </c>
      <c r="F79" s="4">
        <v>0</v>
      </c>
      <c r="G79" s="4">
        <v>273937.23</v>
      </c>
      <c r="H79" s="4">
        <v>377934.34</v>
      </c>
      <c r="I79" s="4">
        <v>377934.34</v>
      </c>
      <c r="J79" s="4">
        <f t="shared" si="3"/>
        <v>103997.11000000004</v>
      </c>
      <c r="K79" s="4">
        <f t="shared" si="4"/>
        <v>103997.11000000004</v>
      </c>
    </row>
    <row r="80" spans="1:11" ht="11.25">
      <c r="A80" s="6">
        <v>11</v>
      </c>
      <c r="B80" s="6" t="s">
        <v>111</v>
      </c>
      <c r="C80" s="9" t="s">
        <v>193</v>
      </c>
      <c r="D80" s="9" t="s">
        <v>194</v>
      </c>
      <c r="E80" s="4">
        <v>1038874.1</v>
      </c>
      <c r="F80" s="4">
        <v>-0.010000000009313226</v>
      </c>
      <c r="G80" s="4">
        <v>1038874.09</v>
      </c>
      <c r="H80" s="4">
        <v>878389.67</v>
      </c>
      <c r="I80" s="4">
        <v>878389.67</v>
      </c>
      <c r="J80" s="4">
        <f t="shared" si="3"/>
        <v>-160484.42999999993</v>
      </c>
      <c r="K80" s="4">
        <f t="shared" si="4"/>
        <v>0</v>
      </c>
    </row>
    <row r="81" spans="1:11" ht="11.25">
      <c r="A81" s="6">
        <v>11</v>
      </c>
      <c r="B81" s="6" t="s">
        <v>111</v>
      </c>
      <c r="C81" s="9" t="s">
        <v>195</v>
      </c>
      <c r="D81" s="9" t="s">
        <v>196</v>
      </c>
      <c r="E81" s="4">
        <v>257635.93</v>
      </c>
      <c r="F81" s="4">
        <v>0</v>
      </c>
      <c r="G81" s="4">
        <v>257635.93</v>
      </c>
      <c r="H81" s="4">
        <v>41148.61</v>
      </c>
      <c r="I81" s="4">
        <v>41148.61</v>
      </c>
      <c r="J81" s="4">
        <f t="shared" si="3"/>
        <v>-216487.32</v>
      </c>
      <c r="K81" s="4">
        <f t="shared" si="4"/>
        <v>0</v>
      </c>
    </row>
    <row r="82" spans="1:11" ht="11.25">
      <c r="A82" s="6">
        <v>11</v>
      </c>
      <c r="B82" s="6" t="s">
        <v>111</v>
      </c>
      <c r="C82" s="9" t="s">
        <v>197</v>
      </c>
      <c r="D82" s="9" t="s">
        <v>198</v>
      </c>
      <c r="E82" s="4">
        <v>6160314.73</v>
      </c>
      <c r="F82" s="4">
        <v>0</v>
      </c>
      <c r="G82" s="4">
        <v>6160314.73</v>
      </c>
      <c r="H82" s="4">
        <v>1648870.92</v>
      </c>
      <c r="I82" s="4">
        <v>1648870.92</v>
      </c>
      <c r="J82" s="4">
        <f t="shared" si="3"/>
        <v>-4511443.8100000005</v>
      </c>
      <c r="K82" s="4">
        <f t="shared" si="4"/>
        <v>0</v>
      </c>
    </row>
    <row r="83" spans="1:11" ht="11.25">
      <c r="A83" s="6">
        <v>11</v>
      </c>
      <c r="B83" s="6" t="s">
        <v>111</v>
      </c>
      <c r="C83" s="9" t="s">
        <v>199</v>
      </c>
      <c r="D83" s="9" t="s">
        <v>200</v>
      </c>
      <c r="E83" s="4">
        <v>4437489.54</v>
      </c>
      <c r="F83" s="4">
        <v>0</v>
      </c>
      <c r="G83" s="4">
        <v>4437489.54</v>
      </c>
      <c r="H83" s="4">
        <v>7164304.03</v>
      </c>
      <c r="I83" s="4">
        <v>7164304.03</v>
      </c>
      <c r="J83" s="4">
        <f t="shared" si="3"/>
        <v>2726814.49</v>
      </c>
      <c r="K83" s="4">
        <f t="shared" si="4"/>
        <v>2726814.49</v>
      </c>
    </row>
    <row r="84" spans="1:11" ht="11.25">
      <c r="A84" s="6">
        <v>11</v>
      </c>
      <c r="B84" s="6" t="s">
        <v>111</v>
      </c>
      <c r="C84" s="9" t="s">
        <v>201</v>
      </c>
      <c r="D84" s="9" t="s">
        <v>202</v>
      </c>
      <c r="E84" s="4">
        <v>5013530.9</v>
      </c>
      <c r="F84" s="4">
        <v>0</v>
      </c>
      <c r="G84" s="4">
        <v>5013530.9</v>
      </c>
      <c r="H84" s="4">
        <v>4441111.17</v>
      </c>
      <c r="I84" s="4">
        <v>4441111.17</v>
      </c>
      <c r="J84" s="4">
        <f t="shared" si="3"/>
        <v>-572419.7300000004</v>
      </c>
      <c r="K84" s="4">
        <f t="shared" si="4"/>
        <v>0</v>
      </c>
    </row>
    <row r="85" spans="1:11" ht="11.25">
      <c r="A85" s="6">
        <v>11</v>
      </c>
      <c r="B85" s="6" t="s">
        <v>111</v>
      </c>
      <c r="C85" s="9" t="s">
        <v>203</v>
      </c>
      <c r="D85" s="9" t="s">
        <v>204</v>
      </c>
      <c r="E85" s="4">
        <v>0</v>
      </c>
      <c r="F85" s="4">
        <v>0</v>
      </c>
      <c r="G85" s="4">
        <v>0</v>
      </c>
      <c r="H85" s="4">
        <v>814.12</v>
      </c>
      <c r="I85" s="4">
        <v>814.12</v>
      </c>
      <c r="J85" s="4">
        <f t="shared" si="3"/>
        <v>814.12</v>
      </c>
      <c r="K85" s="4">
        <f t="shared" si="4"/>
        <v>814.12</v>
      </c>
    </row>
    <row r="86" spans="1:11" ht="11.25">
      <c r="A86" s="6">
        <v>11</v>
      </c>
      <c r="B86" s="6" t="s">
        <v>111</v>
      </c>
      <c r="C86" s="9" t="s">
        <v>205</v>
      </c>
      <c r="D86" s="9" t="s">
        <v>206</v>
      </c>
      <c r="E86" s="4">
        <v>1081.62</v>
      </c>
      <c r="F86" s="4">
        <v>0</v>
      </c>
      <c r="G86" s="4">
        <v>1081.62</v>
      </c>
      <c r="H86" s="4">
        <v>0</v>
      </c>
      <c r="I86" s="4">
        <v>0</v>
      </c>
      <c r="J86" s="4">
        <f t="shared" si="3"/>
        <v>-1081.62</v>
      </c>
      <c r="K86" s="4">
        <f t="shared" si="4"/>
        <v>0</v>
      </c>
    </row>
    <row r="87" spans="1:11" ht="11.25">
      <c r="A87" s="6">
        <v>11</v>
      </c>
      <c r="B87" s="6" t="s">
        <v>111</v>
      </c>
      <c r="C87" s="9" t="s">
        <v>207</v>
      </c>
      <c r="D87" s="9" t="s">
        <v>208</v>
      </c>
      <c r="E87" s="4">
        <v>508699.66</v>
      </c>
      <c r="F87" s="4">
        <v>0</v>
      </c>
      <c r="G87" s="4">
        <v>508699.66</v>
      </c>
      <c r="H87" s="4">
        <v>1628333.4</v>
      </c>
      <c r="I87" s="4">
        <v>1628333.4</v>
      </c>
      <c r="J87" s="4">
        <f t="shared" si="3"/>
        <v>1119633.74</v>
      </c>
      <c r="K87" s="4">
        <f t="shared" si="4"/>
        <v>1119633.74</v>
      </c>
    </row>
    <row r="88" spans="1:11" ht="11.25">
      <c r="A88" s="6">
        <v>11</v>
      </c>
      <c r="B88" s="6" t="s">
        <v>111</v>
      </c>
      <c r="C88" s="9" t="s">
        <v>209</v>
      </c>
      <c r="D88" s="9" t="s">
        <v>210</v>
      </c>
      <c r="E88" s="4">
        <v>9600</v>
      </c>
      <c r="F88" s="4">
        <v>0.010000000000218279</v>
      </c>
      <c r="G88" s="4">
        <v>9600.01</v>
      </c>
      <c r="H88" s="4">
        <v>5690.24</v>
      </c>
      <c r="I88" s="4">
        <v>5690.24</v>
      </c>
      <c r="J88" s="4">
        <f t="shared" si="3"/>
        <v>-3909.76</v>
      </c>
      <c r="K88" s="4">
        <f t="shared" si="4"/>
        <v>0</v>
      </c>
    </row>
    <row r="89" spans="1:11" ht="11.25">
      <c r="A89" s="6">
        <v>11</v>
      </c>
      <c r="B89" s="6" t="s">
        <v>111</v>
      </c>
      <c r="C89" s="9" t="s">
        <v>211</v>
      </c>
      <c r="D89" s="9" t="s">
        <v>212</v>
      </c>
      <c r="E89" s="4">
        <v>5950000</v>
      </c>
      <c r="F89" s="4">
        <v>0</v>
      </c>
      <c r="G89" s="4">
        <v>5950000</v>
      </c>
      <c r="H89" s="4">
        <v>6184228.09</v>
      </c>
      <c r="I89" s="4">
        <v>6184228.09</v>
      </c>
      <c r="J89" s="4">
        <f t="shared" si="3"/>
        <v>234228.08999999985</v>
      </c>
      <c r="K89" s="4">
        <f t="shared" si="4"/>
        <v>234228.08999999985</v>
      </c>
    </row>
    <row r="90" spans="1:11" ht="11.25">
      <c r="A90" s="6">
        <v>11</v>
      </c>
      <c r="B90" s="6" t="s">
        <v>111</v>
      </c>
      <c r="C90" s="9" t="s">
        <v>213</v>
      </c>
      <c r="D90" s="9" t="s">
        <v>214</v>
      </c>
      <c r="E90" s="4">
        <v>303000</v>
      </c>
      <c r="F90" s="4">
        <v>0</v>
      </c>
      <c r="G90" s="4">
        <v>303000</v>
      </c>
      <c r="H90" s="4">
        <v>782533.44</v>
      </c>
      <c r="I90" s="4">
        <v>782533.44</v>
      </c>
      <c r="J90" s="4">
        <f t="shared" si="3"/>
        <v>479533.43999999994</v>
      </c>
      <c r="K90" s="4">
        <f t="shared" si="4"/>
        <v>479533.43999999994</v>
      </c>
    </row>
    <row r="91" spans="1:11" ht="11.25">
      <c r="A91" s="6">
        <v>11</v>
      </c>
      <c r="B91" s="6" t="s">
        <v>111</v>
      </c>
      <c r="C91" s="9" t="s">
        <v>215</v>
      </c>
      <c r="D91" s="9" t="s">
        <v>216</v>
      </c>
      <c r="E91" s="4">
        <v>55000</v>
      </c>
      <c r="F91" s="4">
        <v>-0.010000000002037268</v>
      </c>
      <c r="G91" s="4">
        <v>54999.99</v>
      </c>
      <c r="H91" s="4">
        <v>0</v>
      </c>
      <c r="I91" s="4">
        <v>0</v>
      </c>
      <c r="J91" s="4">
        <f t="shared" si="3"/>
        <v>-55000</v>
      </c>
      <c r="K91" s="4">
        <f t="shared" si="4"/>
        <v>0</v>
      </c>
    </row>
    <row r="92" spans="1:11" ht="11.25">
      <c r="A92" s="6">
        <v>11</v>
      </c>
      <c r="B92" s="6" t="s">
        <v>111</v>
      </c>
      <c r="C92" s="9" t="s">
        <v>217</v>
      </c>
      <c r="D92" s="9" t="s">
        <v>218</v>
      </c>
      <c r="E92" s="4">
        <v>36000</v>
      </c>
      <c r="F92" s="4">
        <v>0</v>
      </c>
      <c r="G92" s="4">
        <v>36000</v>
      </c>
      <c r="H92" s="4">
        <v>38016.25</v>
      </c>
      <c r="I92" s="4">
        <v>38016.25</v>
      </c>
      <c r="J92" s="4">
        <f t="shared" si="3"/>
        <v>2016.25</v>
      </c>
      <c r="K92" s="4">
        <f t="shared" si="4"/>
        <v>2016.25</v>
      </c>
    </row>
    <row r="93" spans="1:11" ht="11.25">
      <c r="A93" s="6">
        <v>11</v>
      </c>
      <c r="B93" s="6" t="s">
        <v>111</v>
      </c>
      <c r="C93" s="9" t="s">
        <v>219</v>
      </c>
      <c r="D93" s="9" t="s">
        <v>220</v>
      </c>
      <c r="E93" s="4">
        <v>38000</v>
      </c>
      <c r="F93" s="4">
        <v>0</v>
      </c>
      <c r="G93" s="4">
        <v>38000</v>
      </c>
      <c r="H93" s="4">
        <v>56783.89</v>
      </c>
      <c r="I93" s="4">
        <v>56783.89</v>
      </c>
      <c r="J93" s="4">
        <f t="shared" si="3"/>
        <v>18783.89</v>
      </c>
      <c r="K93" s="4">
        <f t="shared" si="4"/>
        <v>18783.89</v>
      </c>
    </row>
    <row r="94" spans="1:11" ht="11.25">
      <c r="A94" s="6">
        <v>11</v>
      </c>
      <c r="B94" s="6" t="s">
        <v>111</v>
      </c>
      <c r="C94" s="9" t="s">
        <v>221</v>
      </c>
      <c r="D94" s="9" t="s">
        <v>222</v>
      </c>
      <c r="E94" s="4">
        <v>72500</v>
      </c>
      <c r="F94" s="4">
        <v>0</v>
      </c>
      <c r="G94" s="4">
        <v>72500</v>
      </c>
      <c r="H94" s="4">
        <v>187756.36</v>
      </c>
      <c r="I94" s="4">
        <v>187756.36</v>
      </c>
      <c r="J94" s="4">
        <f t="shared" si="3"/>
        <v>115256.35999999999</v>
      </c>
      <c r="K94" s="4">
        <f t="shared" si="4"/>
        <v>115256.35999999999</v>
      </c>
    </row>
    <row r="95" spans="1:11" ht="11.25">
      <c r="A95" s="6">
        <v>11</v>
      </c>
      <c r="B95" s="6" t="s">
        <v>111</v>
      </c>
      <c r="C95" s="9" t="s">
        <v>223</v>
      </c>
      <c r="D95" s="9" t="s">
        <v>224</v>
      </c>
      <c r="E95" s="4">
        <v>2916121.23</v>
      </c>
      <c r="F95" s="4">
        <v>0</v>
      </c>
      <c r="G95" s="4">
        <v>2916121.23</v>
      </c>
      <c r="H95" s="4">
        <v>2011340.17</v>
      </c>
      <c r="I95" s="4">
        <v>2011340.17</v>
      </c>
      <c r="J95" s="4">
        <f t="shared" si="3"/>
        <v>-904781.06</v>
      </c>
      <c r="K95" s="4">
        <f t="shared" si="4"/>
        <v>0</v>
      </c>
    </row>
    <row r="96" spans="1:11" ht="11.25">
      <c r="A96" s="6">
        <v>11</v>
      </c>
      <c r="B96" s="6" t="s">
        <v>111</v>
      </c>
      <c r="C96" s="9" t="s">
        <v>225</v>
      </c>
      <c r="D96" s="9" t="s">
        <v>226</v>
      </c>
      <c r="E96" s="4">
        <v>32269.01</v>
      </c>
      <c r="F96" s="4">
        <v>-0.00999999999839929</v>
      </c>
      <c r="G96" s="4">
        <v>32269</v>
      </c>
      <c r="H96" s="4">
        <v>33600</v>
      </c>
      <c r="I96" s="4">
        <v>33600</v>
      </c>
      <c r="J96" s="4">
        <f t="shared" si="3"/>
        <v>1330.9900000000016</v>
      </c>
      <c r="K96" s="4">
        <f t="shared" si="4"/>
        <v>1330.9900000000016</v>
      </c>
    </row>
    <row r="97" spans="1:11" ht="11.25">
      <c r="A97" s="6">
        <v>11</v>
      </c>
      <c r="B97" s="6" t="s">
        <v>111</v>
      </c>
      <c r="C97" s="9" t="s">
        <v>227</v>
      </c>
      <c r="D97" s="9" t="s">
        <v>228</v>
      </c>
      <c r="E97" s="4">
        <v>213722.83</v>
      </c>
      <c r="F97" s="4">
        <v>0.010000000009313226</v>
      </c>
      <c r="G97" s="4">
        <v>213722.84</v>
      </c>
      <c r="H97" s="4">
        <v>241214</v>
      </c>
      <c r="I97" s="4">
        <v>241214</v>
      </c>
      <c r="J97" s="4">
        <f t="shared" si="3"/>
        <v>27491.170000000013</v>
      </c>
      <c r="K97" s="4">
        <f t="shared" si="4"/>
        <v>27491.170000000013</v>
      </c>
    </row>
    <row r="98" spans="1:11" ht="11.25">
      <c r="A98" s="6">
        <v>11</v>
      </c>
      <c r="B98" s="6" t="s">
        <v>111</v>
      </c>
      <c r="C98" s="9" t="s">
        <v>229</v>
      </c>
      <c r="D98" s="9" t="s">
        <v>230</v>
      </c>
      <c r="E98" s="4">
        <v>14041.04</v>
      </c>
      <c r="F98" s="4">
        <v>0</v>
      </c>
      <c r="G98" s="4">
        <v>14041.04</v>
      </c>
      <c r="H98" s="4">
        <v>11995.93</v>
      </c>
      <c r="I98" s="4">
        <v>11995.93</v>
      </c>
      <c r="J98" s="4">
        <f t="shared" si="3"/>
        <v>-2045.1100000000006</v>
      </c>
      <c r="K98" s="4">
        <f t="shared" si="4"/>
        <v>0</v>
      </c>
    </row>
    <row r="99" spans="1:11" ht="11.25">
      <c r="A99" s="6">
        <v>11</v>
      </c>
      <c r="B99" s="6" t="s">
        <v>111</v>
      </c>
      <c r="C99" s="9" t="s">
        <v>231</v>
      </c>
      <c r="D99" s="9" t="s">
        <v>232</v>
      </c>
      <c r="E99" s="4">
        <v>671652.91</v>
      </c>
      <c r="F99" s="4">
        <v>0</v>
      </c>
      <c r="G99" s="4">
        <v>671652.91</v>
      </c>
      <c r="H99" s="4">
        <v>558699.11</v>
      </c>
      <c r="I99" s="4">
        <v>558699.11</v>
      </c>
      <c r="J99" s="4">
        <f t="shared" si="3"/>
        <v>-112953.80000000005</v>
      </c>
      <c r="K99" s="4">
        <f t="shared" si="4"/>
        <v>0</v>
      </c>
    </row>
    <row r="100" spans="1:11" ht="11.25">
      <c r="A100" s="6">
        <v>11</v>
      </c>
      <c r="B100" s="6" t="s">
        <v>111</v>
      </c>
      <c r="C100" s="9" t="s">
        <v>233</v>
      </c>
      <c r="D100" s="9" t="s">
        <v>234</v>
      </c>
      <c r="E100" s="4">
        <v>1315492.5</v>
      </c>
      <c r="F100" s="4">
        <v>-0.010000000009313226</v>
      </c>
      <c r="G100" s="4">
        <v>1315492.49</v>
      </c>
      <c r="H100" s="4">
        <v>1251306</v>
      </c>
      <c r="I100" s="4">
        <v>1251306</v>
      </c>
      <c r="J100" s="4">
        <f t="shared" si="3"/>
        <v>-64186.5</v>
      </c>
      <c r="K100" s="4">
        <f t="shared" si="4"/>
        <v>0</v>
      </c>
    </row>
    <row r="101" spans="1:11" ht="11.25">
      <c r="A101" s="6">
        <v>11</v>
      </c>
      <c r="B101" s="6" t="s">
        <v>111</v>
      </c>
      <c r="C101" s="9" t="s">
        <v>235</v>
      </c>
      <c r="D101" s="9" t="s">
        <v>236</v>
      </c>
      <c r="E101" s="4">
        <v>584153.66</v>
      </c>
      <c r="F101" s="4">
        <v>0</v>
      </c>
      <c r="G101" s="4">
        <v>584153.66</v>
      </c>
      <c r="H101" s="4">
        <v>397495.32</v>
      </c>
      <c r="I101" s="4">
        <v>397495.32</v>
      </c>
      <c r="J101" s="4">
        <f t="shared" si="3"/>
        <v>-186658.34000000003</v>
      </c>
      <c r="K101" s="4">
        <f t="shared" si="4"/>
        <v>0</v>
      </c>
    </row>
    <row r="102" spans="1:11" ht="11.25">
      <c r="A102" s="6">
        <v>11</v>
      </c>
      <c r="B102" s="6" t="s">
        <v>111</v>
      </c>
      <c r="C102" s="9" t="s">
        <v>237</v>
      </c>
      <c r="D102" s="9" t="s">
        <v>238</v>
      </c>
      <c r="E102" s="4">
        <v>33395.76</v>
      </c>
      <c r="F102" s="4">
        <v>-0.010000000002037268</v>
      </c>
      <c r="G102" s="4">
        <v>33395.75</v>
      </c>
      <c r="H102" s="4">
        <v>7939.87</v>
      </c>
      <c r="I102" s="4">
        <v>7939.87</v>
      </c>
      <c r="J102" s="4">
        <f t="shared" si="3"/>
        <v>-25455.890000000003</v>
      </c>
      <c r="K102" s="4">
        <f t="shared" si="4"/>
        <v>0</v>
      </c>
    </row>
    <row r="103" spans="1:11" ht="11.25">
      <c r="A103" s="6">
        <v>11</v>
      </c>
      <c r="B103" s="6" t="s">
        <v>111</v>
      </c>
      <c r="C103" s="9" t="s">
        <v>239</v>
      </c>
      <c r="D103" s="9" t="s">
        <v>240</v>
      </c>
      <c r="E103" s="4">
        <v>194823864.98</v>
      </c>
      <c r="F103" s="4">
        <v>0</v>
      </c>
      <c r="G103" s="4">
        <v>194823864.98</v>
      </c>
      <c r="H103" s="4">
        <v>130178868.09</v>
      </c>
      <c r="I103" s="4">
        <v>130178868.09</v>
      </c>
      <c r="J103" s="4">
        <f t="shared" si="3"/>
        <v>-64644996.889999986</v>
      </c>
      <c r="K103" s="4">
        <f t="shared" si="4"/>
        <v>0</v>
      </c>
    </row>
    <row r="104" spans="1:11" ht="11.25">
      <c r="A104" s="6">
        <v>11</v>
      </c>
      <c r="B104" s="6" t="s">
        <v>111</v>
      </c>
      <c r="C104" s="9" t="s">
        <v>241</v>
      </c>
      <c r="D104" s="9" t="s">
        <v>242</v>
      </c>
      <c r="E104" s="4">
        <v>1275592.02</v>
      </c>
      <c r="F104" s="4">
        <v>0</v>
      </c>
      <c r="G104" s="4">
        <v>1275592.02</v>
      </c>
      <c r="H104" s="4">
        <v>521462.39</v>
      </c>
      <c r="I104" s="4">
        <v>521462.39</v>
      </c>
      <c r="J104" s="4">
        <f t="shared" si="3"/>
        <v>-754129.63</v>
      </c>
      <c r="K104" s="4">
        <f t="shared" si="4"/>
        <v>0</v>
      </c>
    </row>
    <row r="105" spans="1:11" ht="11.25">
      <c r="A105" s="6">
        <v>11</v>
      </c>
      <c r="B105" s="6" t="s">
        <v>111</v>
      </c>
      <c r="C105" s="9" t="s">
        <v>243</v>
      </c>
      <c r="D105" s="9" t="s">
        <v>244</v>
      </c>
      <c r="E105" s="4">
        <v>192000</v>
      </c>
      <c r="F105" s="4">
        <v>0</v>
      </c>
      <c r="G105" s="4">
        <v>192000</v>
      </c>
      <c r="H105" s="4">
        <v>227772</v>
      </c>
      <c r="I105" s="4">
        <v>227772</v>
      </c>
      <c r="J105" s="4">
        <f t="shared" si="3"/>
        <v>35772</v>
      </c>
      <c r="K105" s="4">
        <f t="shared" si="4"/>
        <v>35772</v>
      </c>
    </row>
    <row r="106" spans="1:11" ht="11.25">
      <c r="A106" s="6">
        <v>11</v>
      </c>
      <c r="B106" s="6" t="s">
        <v>111</v>
      </c>
      <c r="C106" s="9" t="s">
        <v>245</v>
      </c>
      <c r="D106" s="9" t="s">
        <v>246</v>
      </c>
      <c r="E106" s="4">
        <v>3407760</v>
      </c>
      <c r="F106" s="4">
        <v>0</v>
      </c>
      <c r="G106" s="4">
        <v>3407760</v>
      </c>
      <c r="H106" s="4">
        <v>1812304</v>
      </c>
      <c r="I106" s="4">
        <v>1812304</v>
      </c>
      <c r="J106" s="4">
        <f t="shared" si="3"/>
        <v>-1595456</v>
      </c>
      <c r="K106" s="4">
        <f t="shared" si="4"/>
        <v>0</v>
      </c>
    </row>
    <row r="107" spans="1:11" ht="11.25">
      <c r="A107" s="6">
        <v>11</v>
      </c>
      <c r="B107" s="6" t="s">
        <v>111</v>
      </c>
      <c r="C107" s="9" t="s">
        <v>247</v>
      </c>
      <c r="D107" s="9" t="s">
        <v>248</v>
      </c>
      <c r="E107" s="4">
        <v>8500</v>
      </c>
      <c r="F107" s="4">
        <v>0</v>
      </c>
      <c r="G107" s="4">
        <v>8500</v>
      </c>
      <c r="H107" s="4">
        <v>6684.28</v>
      </c>
      <c r="I107" s="4">
        <v>6684.28</v>
      </c>
      <c r="J107" s="4">
        <f t="shared" si="3"/>
        <v>-1815.7200000000003</v>
      </c>
      <c r="K107" s="4">
        <f t="shared" si="4"/>
        <v>0</v>
      </c>
    </row>
    <row r="108" spans="1:11" ht="11.25">
      <c r="A108" s="6">
        <v>11</v>
      </c>
      <c r="B108" s="6" t="s">
        <v>111</v>
      </c>
      <c r="C108" s="9" t="s">
        <v>249</v>
      </c>
      <c r="D108" s="9" t="s">
        <v>250</v>
      </c>
      <c r="E108" s="4">
        <v>1000</v>
      </c>
      <c r="F108" s="4">
        <v>0</v>
      </c>
      <c r="G108" s="4">
        <v>1000</v>
      </c>
      <c r="H108" s="4">
        <v>0</v>
      </c>
      <c r="I108" s="4">
        <v>0</v>
      </c>
      <c r="J108" s="4">
        <f t="shared" si="3"/>
        <v>-1000</v>
      </c>
      <c r="K108" s="4">
        <f t="shared" si="4"/>
        <v>0</v>
      </c>
    </row>
    <row r="109" spans="1:11" ht="11.25">
      <c r="A109" s="6">
        <v>11</v>
      </c>
      <c r="B109" s="6" t="s">
        <v>111</v>
      </c>
      <c r="C109" s="9" t="s">
        <v>251</v>
      </c>
      <c r="D109" s="9" t="s">
        <v>252</v>
      </c>
      <c r="E109" s="4">
        <v>0</v>
      </c>
      <c r="F109" s="4">
        <v>0</v>
      </c>
      <c r="G109" s="4">
        <v>0</v>
      </c>
      <c r="H109" s="4">
        <v>16999.52</v>
      </c>
      <c r="I109" s="4">
        <v>16999.52</v>
      </c>
      <c r="J109" s="4">
        <f t="shared" si="3"/>
        <v>16999.52</v>
      </c>
      <c r="K109" s="4">
        <f t="shared" si="4"/>
        <v>16999.52</v>
      </c>
    </row>
    <row r="110" spans="1:11" ht="11.25">
      <c r="A110" s="6">
        <v>11</v>
      </c>
      <c r="B110" s="6" t="s">
        <v>111</v>
      </c>
      <c r="C110" s="9" t="s">
        <v>253</v>
      </c>
      <c r="D110" s="9" t="s">
        <v>254</v>
      </c>
      <c r="E110" s="4">
        <v>3720</v>
      </c>
      <c r="F110" s="4">
        <v>0.010000000000218279</v>
      </c>
      <c r="G110" s="4">
        <v>3720.01</v>
      </c>
      <c r="H110" s="4">
        <v>1879.95</v>
      </c>
      <c r="I110" s="4">
        <v>1879.95</v>
      </c>
      <c r="J110" s="4">
        <f t="shared" si="3"/>
        <v>-1840.05</v>
      </c>
      <c r="K110" s="4">
        <f t="shared" si="4"/>
        <v>0</v>
      </c>
    </row>
    <row r="111" spans="1:11" ht="11.25">
      <c r="A111" s="6">
        <v>11</v>
      </c>
      <c r="B111" s="6" t="s">
        <v>111</v>
      </c>
      <c r="C111" s="9" t="s">
        <v>255</v>
      </c>
      <c r="D111" s="9" t="s">
        <v>256</v>
      </c>
      <c r="E111" s="4">
        <v>3720</v>
      </c>
      <c r="F111" s="4">
        <v>0</v>
      </c>
      <c r="G111" s="4">
        <v>3720</v>
      </c>
      <c r="H111" s="4">
        <v>1879.95</v>
      </c>
      <c r="I111" s="4">
        <v>1879.95</v>
      </c>
      <c r="J111" s="4">
        <f t="shared" si="3"/>
        <v>-1840.05</v>
      </c>
      <c r="K111" s="4">
        <f t="shared" si="4"/>
        <v>0</v>
      </c>
    </row>
    <row r="112" spans="1:11" ht="11.25">
      <c r="A112" s="6">
        <v>11</v>
      </c>
      <c r="B112" s="6" t="s">
        <v>111</v>
      </c>
      <c r="C112" s="9" t="s">
        <v>257</v>
      </c>
      <c r="D112" s="9" t="s">
        <v>258</v>
      </c>
      <c r="E112" s="4">
        <v>0</v>
      </c>
      <c r="F112" s="4">
        <v>0</v>
      </c>
      <c r="G112" s="4">
        <v>0</v>
      </c>
      <c r="H112" s="4">
        <v>235616.58</v>
      </c>
      <c r="I112" s="4">
        <v>235616.58</v>
      </c>
      <c r="J112" s="4">
        <f t="shared" si="3"/>
        <v>235616.58</v>
      </c>
      <c r="K112" s="4">
        <f t="shared" si="4"/>
        <v>235616.58</v>
      </c>
    </row>
    <row r="113" spans="1:11" ht="11.25">
      <c r="A113" s="6">
        <v>11</v>
      </c>
      <c r="B113" s="6" t="s">
        <v>111</v>
      </c>
      <c r="C113" s="9" t="s">
        <v>259</v>
      </c>
      <c r="D113" s="9" t="s">
        <v>260</v>
      </c>
      <c r="E113" s="4">
        <v>0</v>
      </c>
      <c r="F113" s="4">
        <v>0</v>
      </c>
      <c r="G113" s="4">
        <v>0</v>
      </c>
      <c r="H113" s="4">
        <v>1660</v>
      </c>
      <c r="I113" s="4">
        <v>1660</v>
      </c>
      <c r="J113" s="4">
        <f t="shared" si="3"/>
        <v>1660</v>
      </c>
      <c r="K113" s="4">
        <f t="shared" si="4"/>
        <v>1660</v>
      </c>
    </row>
    <row r="114" spans="1:11" ht="11.25">
      <c r="A114" s="6">
        <v>11</v>
      </c>
      <c r="B114" s="6" t="s">
        <v>111</v>
      </c>
      <c r="C114" s="9" t="s">
        <v>261</v>
      </c>
      <c r="D114" s="9" t="s">
        <v>260</v>
      </c>
      <c r="E114" s="4">
        <v>0</v>
      </c>
      <c r="F114" s="4">
        <v>0</v>
      </c>
      <c r="G114" s="4">
        <v>0</v>
      </c>
      <c r="H114" s="4">
        <v>1660</v>
      </c>
      <c r="I114" s="4">
        <v>1660</v>
      </c>
      <c r="J114" s="4">
        <f t="shared" si="3"/>
        <v>1660</v>
      </c>
      <c r="K114" s="4">
        <f t="shared" si="4"/>
        <v>1660</v>
      </c>
    </row>
    <row r="115" spans="1:11" ht="11.25">
      <c r="A115" s="6">
        <v>11</v>
      </c>
      <c r="B115" s="6" t="s">
        <v>111</v>
      </c>
      <c r="C115" s="9" t="s">
        <v>262</v>
      </c>
      <c r="D115" s="9" t="s">
        <v>263</v>
      </c>
      <c r="E115" s="4">
        <v>566313.27</v>
      </c>
      <c r="F115" s="4">
        <v>-0.02000000001862645</v>
      </c>
      <c r="G115" s="4">
        <v>566313.25</v>
      </c>
      <c r="H115" s="4">
        <v>625150.3</v>
      </c>
      <c r="I115" s="4">
        <v>625150.3</v>
      </c>
      <c r="J115" s="4">
        <f t="shared" si="3"/>
        <v>58837.03000000003</v>
      </c>
      <c r="K115" s="4">
        <f t="shared" si="4"/>
        <v>58837.03000000003</v>
      </c>
    </row>
    <row r="116" spans="1:11" ht="11.25">
      <c r="A116" s="6">
        <v>11</v>
      </c>
      <c r="B116" s="6" t="s">
        <v>111</v>
      </c>
      <c r="C116" s="9" t="s">
        <v>264</v>
      </c>
      <c r="D116" s="9" t="s">
        <v>265</v>
      </c>
      <c r="E116" s="4">
        <v>0</v>
      </c>
      <c r="F116" s="4">
        <v>0</v>
      </c>
      <c r="G116" s="4">
        <v>0</v>
      </c>
      <c r="H116" s="4">
        <v>4293.9</v>
      </c>
      <c r="I116" s="4">
        <v>4293.9</v>
      </c>
      <c r="J116" s="4">
        <f t="shared" si="3"/>
        <v>4293.9</v>
      </c>
      <c r="K116" s="4">
        <f t="shared" si="4"/>
        <v>4293.9</v>
      </c>
    </row>
    <row r="117" spans="1:11" ht="11.25">
      <c r="A117" s="6">
        <v>11</v>
      </c>
      <c r="B117" s="6" t="s">
        <v>111</v>
      </c>
      <c r="C117" s="9" t="s">
        <v>266</v>
      </c>
      <c r="D117" s="9" t="s">
        <v>267</v>
      </c>
      <c r="E117" s="4">
        <v>799.98</v>
      </c>
      <c r="F117" s="4">
        <v>-0.009999999999990905</v>
      </c>
      <c r="G117" s="4">
        <v>799.97</v>
      </c>
      <c r="H117" s="4">
        <v>807.42</v>
      </c>
      <c r="I117" s="4">
        <v>807.42</v>
      </c>
      <c r="J117" s="4">
        <f t="shared" si="3"/>
        <v>7.439999999999941</v>
      </c>
      <c r="K117" s="4">
        <f t="shared" si="4"/>
        <v>7.439999999999941</v>
      </c>
    </row>
    <row r="118" spans="1:11" ht="11.25">
      <c r="A118" s="6">
        <v>11</v>
      </c>
      <c r="B118" s="6" t="s">
        <v>111</v>
      </c>
      <c r="C118" s="9" t="s">
        <v>268</v>
      </c>
      <c r="D118" s="9" t="s">
        <v>269</v>
      </c>
      <c r="E118" s="4">
        <v>0</v>
      </c>
      <c r="F118" s="4">
        <v>0</v>
      </c>
      <c r="G118" s="4">
        <v>0</v>
      </c>
      <c r="H118" s="4">
        <v>37478.08</v>
      </c>
      <c r="I118" s="4">
        <v>37478.08</v>
      </c>
      <c r="J118" s="4">
        <f t="shared" si="3"/>
        <v>37478.08</v>
      </c>
      <c r="K118" s="4">
        <f t="shared" si="4"/>
        <v>37478.08</v>
      </c>
    </row>
    <row r="119" spans="1:11" ht="11.25">
      <c r="A119" s="6">
        <v>11</v>
      </c>
      <c r="B119" s="6" t="s">
        <v>111</v>
      </c>
      <c r="C119" s="9" t="s">
        <v>270</v>
      </c>
      <c r="D119" s="9" t="s">
        <v>271</v>
      </c>
      <c r="E119" s="4">
        <v>565513.29</v>
      </c>
      <c r="F119" s="4">
        <v>-0.010000000009313226</v>
      </c>
      <c r="G119" s="4">
        <v>565513.28</v>
      </c>
      <c r="H119" s="4">
        <v>526259.05</v>
      </c>
      <c r="I119" s="4">
        <v>526259.05</v>
      </c>
      <c r="J119" s="4">
        <f t="shared" si="3"/>
        <v>-39254.23999999999</v>
      </c>
      <c r="K119" s="4">
        <f t="shared" si="4"/>
        <v>0</v>
      </c>
    </row>
    <row r="120" spans="1:11" ht="11.25">
      <c r="A120" s="6">
        <v>11</v>
      </c>
      <c r="B120" s="6" t="s">
        <v>111</v>
      </c>
      <c r="C120" s="9" t="s">
        <v>272</v>
      </c>
      <c r="D120" s="9" t="s">
        <v>273</v>
      </c>
      <c r="E120" s="4">
        <v>0</v>
      </c>
      <c r="F120" s="4">
        <v>0</v>
      </c>
      <c r="H120" s="4">
        <v>440.1</v>
      </c>
      <c r="I120" s="4">
        <v>440.1</v>
      </c>
      <c r="J120" s="4">
        <f t="shared" si="3"/>
        <v>440.1</v>
      </c>
      <c r="K120" s="4">
        <f t="shared" si="4"/>
        <v>440.1</v>
      </c>
    </row>
    <row r="121" spans="1:11" ht="11.25">
      <c r="A121" s="6">
        <v>11</v>
      </c>
      <c r="B121" s="6" t="s">
        <v>111</v>
      </c>
      <c r="C121" s="9" t="s">
        <v>274</v>
      </c>
      <c r="D121" s="9" t="s">
        <v>275</v>
      </c>
      <c r="E121" s="4">
        <v>0</v>
      </c>
      <c r="F121" s="4">
        <v>0</v>
      </c>
      <c r="G121" s="4">
        <v>0</v>
      </c>
      <c r="H121" s="4">
        <v>55871.75</v>
      </c>
      <c r="I121" s="4">
        <v>55871.75</v>
      </c>
      <c r="J121" s="4">
        <f t="shared" si="3"/>
        <v>55871.75</v>
      </c>
      <c r="K121" s="4">
        <f t="shared" si="4"/>
        <v>55871.75</v>
      </c>
    </row>
    <row r="122" spans="1:11" ht="11.25">
      <c r="A122" s="26">
        <v>11</v>
      </c>
      <c r="B122" s="26" t="s">
        <v>111</v>
      </c>
      <c r="C122" s="12" t="s">
        <v>276</v>
      </c>
      <c r="D122" s="12" t="s">
        <v>277</v>
      </c>
      <c r="E122" s="5">
        <v>56415852.26</v>
      </c>
      <c r="F122" s="5">
        <v>22380053.809999995</v>
      </c>
      <c r="G122" s="5">
        <v>78795906.07</v>
      </c>
      <c r="H122" s="5">
        <v>79342390.49</v>
      </c>
      <c r="I122" s="5">
        <v>79342390.49</v>
      </c>
      <c r="J122" s="5">
        <f t="shared" si="3"/>
        <v>22926538.229999997</v>
      </c>
      <c r="K122" s="5">
        <f t="shared" si="4"/>
        <v>22926538.229999997</v>
      </c>
    </row>
    <row r="123" spans="1:11" ht="11.25">
      <c r="A123" s="6">
        <v>11</v>
      </c>
      <c r="B123" s="6" t="s">
        <v>111</v>
      </c>
      <c r="C123" s="9" t="s">
        <v>278</v>
      </c>
      <c r="D123" s="9" t="s">
        <v>279</v>
      </c>
      <c r="E123" s="4">
        <v>56415852.26</v>
      </c>
      <c r="F123" s="4">
        <v>22380053.809999995</v>
      </c>
      <c r="G123" s="4">
        <v>78795906.07</v>
      </c>
      <c r="H123" s="4">
        <v>79342390.49</v>
      </c>
      <c r="I123" s="4">
        <v>79342390.49</v>
      </c>
      <c r="J123" s="4">
        <f t="shared" si="3"/>
        <v>22926538.229999997</v>
      </c>
      <c r="K123" s="4">
        <f t="shared" si="4"/>
        <v>22926538.229999997</v>
      </c>
    </row>
    <row r="124" spans="1:11" ht="11.25">
      <c r="A124" s="6">
        <v>11</v>
      </c>
      <c r="B124" s="6" t="s">
        <v>280</v>
      </c>
      <c r="C124" s="9" t="s">
        <v>281</v>
      </c>
      <c r="D124" s="9" t="s">
        <v>282</v>
      </c>
      <c r="E124" s="4">
        <v>132579.84</v>
      </c>
      <c r="F124" s="4">
        <v>0</v>
      </c>
      <c r="G124" s="4">
        <v>132579.84</v>
      </c>
      <c r="H124" s="4">
        <v>281109.02</v>
      </c>
      <c r="I124" s="4">
        <v>281109.02</v>
      </c>
      <c r="J124" s="4">
        <f t="shared" si="3"/>
        <v>148529.18000000002</v>
      </c>
      <c r="K124" s="4">
        <f t="shared" si="4"/>
        <v>148529.18000000002</v>
      </c>
    </row>
    <row r="125" spans="1:11" ht="11.25">
      <c r="A125" s="6">
        <v>11</v>
      </c>
      <c r="B125" s="6" t="s">
        <v>280</v>
      </c>
      <c r="C125" s="9" t="s">
        <v>283</v>
      </c>
      <c r="D125" s="9" t="s">
        <v>284</v>
      </c>
      <c r="E125" s="4">
        <v>58800</v>
      </c>
      <c r="F125" s="4">
        <v>-0.01999999999679858</v>
      </c>
      <c r="G125" s="4">
        <v>58799.98</v>
      </c>
      <c r="H125" s="4">
        <v>42745.03</v>
      </c>
      <c r="I125" s="4">
        <v>42745.03</v>
      </c>
      <c r="J125" s="4">
        <f t="shared" si="3"/>
        <v>-16054.970000000001</v>
      </c>
      <c r="K125" s="4">
        <f t="shared" si="4"/>
        <v>0</v>
      </c>
    </row>
    <row r="126" spans="1:11" ht="11.25">
      <c r="A126" s="6">
        <v>11</v>
      </c>
      <c r="B126" s="6" t="s">
        <v>280</v>
      </c>
      <c r="C126" s="9" t="s">
        <v>285</v>
      </c>
      <c r="D126" s="9" t="s">
        <v>286</v>
      </c>
      <c r="E126" s="4">
        <v>35577.13</v>
      </c>
      <c r="F126" s="4">
        <v>-0.00999999999476131</v>
      </c>
      <c r="G126" s="4">
        <v>35577.12</v>
      </c>
      <c r="H126" s="4">
        <v>24805</v>
      </c>
      <c r="I126" s="4">
        <v>24805</v>
      </c>
      <c r="J126" s="4">
        <f t="shared" si="3"/>
        <v>-10772.129999999997</v>
      </c>
      <c r="K126" s="4">
        <f t="shared" si="4"/>
        <v>0</v>
      </c>
    </row>
    <row r="127" spans="1:11" ht="11.25">
      <c r="A127" s="6">
        <v>11</v>
      </c>
      <c r="B127" s="6" t="s">
        <v>280</v>
      </c>
      <c r="C127" s="9" t="s">
        <v>287</v>
      </c>
      <c r="D127" s="9" t="s">
        <v>288</v>
      </c>
      <c r="E127" s="4">
        <v>8940.4</v>
      </c>
      <c r="F127" s="4">
        <v>0.06999999999970896</v>
      </c>
      <c r="G127" s="4">
        <v>8940.47</v>
      </c>
      <c r="H127" s="4">
        <v>0</v>
      </c>
      <c r="I127" s="4">
        <v>0</v>
      </c>
      <c r="J127" s="4">
        <f t="shared" si="3"/>
        <v>-8940.4</v>
      </c>
      <c r="K127" s="4">
        <f t="shared" si="4"/>
        <v>0</v>
      </c>
    </row>
    <row r="128" spans="1:11" ht="11.25">
      <c r="A128" s="6">
        <v>11</v>
      </c>
      <c r="B128" s="6" t="s">
        <v>280</v>
      </c>
      <c r="C128" s="9" t="s">
        <v>289</v>
      </c>
      <c r="D128" s="9" t="s">
        <v>290</v>
      </c>
      <c r="E128" s="4">
        <v>220751.64</v>
      </c>
      <c r="F128" s="4">
        <v>-0.010000000009313226</v>
      </c>
      <c r="G128" s="4">
        <v>220751.63</v>
      </c>
      <c r="H128" s="4">
        <v>156924.93</v>
      </c>
      <c r="I128" s="4">
        <v>156924.93</v>
      </c>
      <c r="J128" s="4">
        <f t="shared" si="3"/>
        <v>-63826.71000000002</v>
      </c>
      <c r="K128" s="4">
        <f t="shared" si="4"/>
        <v>0</v>
      </c>
    </row>
    <row r="129" spans="1:11" ht="11.25">
      <c r="A129" s="6">
        <v>11</v>
      </c>
      <c r="B129" s="6" t="s">
        <v>280</v>
      </c>
      <c r="C129" s="9" t="s">
        <v>291</v>
      </c>
      <c r="D129" s="9" t="s">
        <v>292</v>
      </c>
      <c r="E129" s="4">
        <v>0</v>
      </c>
      <c r="F129" s="4">
        <v>0</v>
      </c>
      <c r="G129" s="4">
        <v>0</v>
      </c>
      <c r="H129" s="4">
        <v>44481.94</v>
      </c>
      <c r="I129" s="4">
        <v>44481.94</v>
      </c>
      <c r="J129" s="4">
        <f t="shared" si="3"/>
        <v>44481.94</v>
      </c>
      <c r="K129" s="4">
        <f t="shared" si="4"/>
        <v>44481.94</v>
      </c>
    </row>
    <row r="130" spans="1:11" ht="11.25">
      <c r="A130" s="6">
        <v>11</v>
      </c>
      <c r="B130" s="6" t="s">
        <v>280</v>
      </c>
      <c r="C130" s="9" t="s">
        <v>293</v>
      </c>
      <c r="D130" s="9" t="s">
        <v>294</v>
      </c>
      <c r="E130" s="4">
        <v>110113.1</v>
      </c>
      <c r="F130" s="4">
        <v>0</v>
      </c>
      <c r="G130" s="4">
        <v>110113.1</v>
      </c>
      <c r="H130" s="4">
        <v>112137</v>
      </c>
      <c r="I130" s="4">
        <v>112137</v>
      </c>
      <c r="J130" s="4">
        <f t="shared" si="3"/>
        <v>2023.8999999999942</v>
      </c>
      <c r="K130" s="4">
        <f t="shared" si="4"/>
        <v>2023.8999999999942</v>
      </c>
    </row>
    <row r="131" spans="1:11" ht="11.25">
      <c r="A131" s="6">
        <v>11</v>
      </c>
      <c r="B131" s="6" t="s">
        <v>280</v>
      </c>
      <c r="C131" s="9" t="s">
        <v>295</v>
      </c>
      <c r="D131" s="9" t="s">
        <v>296</v>
      </c>
      <c r="E131" s="4">
        <v>280000</v>
      </c>
      <c r="F131" s="4">
        <v>0</v>
      </c>
      <c r="G131" s="4">
        <v>280000</v>
      </c>
      <c r="H131" s="4">
        <v>361200</v>
      </c>
      <c r="I131" s="4">
        <v>361200</v>
      </c>
      <c r="J131" s="4">
        <f t="shared" si="3"/>
        <v>81200</v>
      </c>
      <c r="K131" s="4">
        <f t="shared" si="4"/>
        <v>81200</v>
      </c>
    </row>
    <row r="132" spans="1:11" ht="11.25">
      <c r="A132" s="6">
        <v>11</v>
      </c>
      <c r="B132" s="6" t="s">
        <v>280</v>
      </c>
      <c r="C132" s="9" t="s">
        <v>297</v>
      </c>
      <c r="D132" s="9" t="s">
        <v>298</v>
      </c>
      <c r="E132" s="4">
        <v>535512.63</v>
      </c>
      <c r="F132" s="4">
        <v>0</v>
      </c>
      <c r="G132" s="4">
        <v>535512.63</v>
      </c>
      <c r="H132" s="4">
        <v>568100</v>
      </c>
      <c r="I132" s="4">
        <v>568100</v>
      </c>
      <c r="J132" s="4">
        <f t="shared" si="3"/>
        <v>32587.369999999995</v>
      </c>
      <c r="K132" s="4">
        <f t="shared" si="4"/>
        <v>32587.369999999995</v>
      </c>
    </row>
    <row r="133" spans="1:11" ht="11.25">
      <c r="A133" s="6">
        <v>11</v>
      </c>
      <c r="B133" s="6" t="s">
        <v>280</v>
      </c>
      <c r="C133" s="9" t="s">
        <v>299</v>
      </c>
      <c r="D133" s="9" t="s">
        <v>300</v>
      </c>
      <c r="E133" s="4">
        <v>2430405.98</v>
      </c>
      <c r="F133" s="4">
        <v>0</v>
      </c>
      <c r="G133" s="4">
        <v>2430405.98</v>
      </c>
      <c r="H133" s="4">
        <v>1218755.39</v>
      </c>
      <c r="I133" s="4">
        <v>1218755.39</v>
      </c>
      <c r="J133" s="4">
        <f t="shared" si="3"/>
        <v>-1211650.59</v>
      </c>
      <c r="K133" s="4">
        <f t="shared" si="4"/>
        <v>0</v>
      </c>
    </row>
    <row r="134" spans="1:11" ht="11.25">
      <c r="A134" s="6">
        <v>11</v>
      </c>
      <c r="B134" s="6" t="s">
        <v>280</v>
      </c>
      <c r="C134" s="9" t="s">
        <v>301</v>
      </c>
      <c r="D134" s="9" t="s">
        <v>302</v>
      </c>
      <c r="E134" s="4">
        <v>26438.12</v>
      </c>
      <c r="F134" s="4">
        <v>0</v>
      </c>
      <c r="G134" s="4">
        <v>26438.12</v>
      </c>
      <c r="H134" s="4">
        <v>19554</v>
      </c>
      <c r="I134" s="4">
        <v>19554</v>
      </c>
      <c r="J134" s="4">
        <f t="shared" si="3"/>
        <v>-6884.119999999999</v>
      </c>
      <c r="K134" s="4">
        <f t="shared" si="4"/>
        <v>0</v>
      </c>
    </row>
    <row r="135" spans="1:11" ht="11.25">
      <c r="A135" s="6">
        <v>11</v>
      </c>
      <c r="B135" s="6" t="s">
        <v>303</v>
      </c>
      <c r="C135" s="9" t="s">
        <v>304</v>
      </c>
      <c r="D135" s="9" t="s">
        <v>305</v>
      </c>
      <c r="E135" s="4">
        <v>183850.24</v>
      </c>
      <c r="F135" s="4">
        <v>0</v>
      </c>
      <c r="G135" s="4">
        <v>183850.24</v>
      </c>
      <c r="H135" s="4">
        <v>109476</v>
      </c>
      <c r="I135" s="4">
        <v>109476</v>
      </c>
      <c r="J135" s="4">
        <f t="shared" si="3"/>
        <v>-74374.23999999999</v>
      </c>
      <c r="K135" s="4">
        <f t="shared" si="4"/>
        <v>0</v>
      </c>
    </row>
    <row r="136" spans="1:11" ht="11.25">
      <c r="A136" s="6">
        <v>11</v>
      </c>
      <c r="B136" s="6" t="s">
        <v>280</v>
      </c>
      <c r="C136" s="9" t="s">
        <v>306</v>
      </c>
      <c r="D136" s="9" t="s">
        <v>307</v>
      </c>
      <c r="E136" s="4">
        <v>214283.79</v>
      </c>
      <c r="F136" s="4">
        <v>-0.010000000009313226</v>
      </c>
      <c r="G136" s="4">
        <v>214283.78</v>
      </c>
      <c r="H136" s="4">
        <v>171048</v>
      </c>
      <c r="I136" s="4">
        <v>171048</v>
      </c>
      <c r="J136" s="4">
        <f t="shared" si="3"/>
        <v>-43235.79000000001</v>
      </c>
      <c r="K136" s="4">
        <f t="shared" si="4"/>
        <v>0</v>
      </c>
    </row>
    <row r="137" spans="1:11" ht="11.25">
      <c r="A137" s="6">
        <v>11</v>
      </c>
      <c r="B137" s="6" t="s">
        <v>280</v>
      </c>
      <c r="C137" s="9" t="s">
        <v>308</v>
      </c>
      <c r="D137" s="9" t="s">
        <v>309</v>
      </c>
      <c r="E137" s="4">
        <v>10953.54</v>
      </c>
      <c r="F137" s="4">
        <v>0</v>
      </c>
      <c r="G137" s="4">
        <v>10953.54</v>
      </c>
      <c r="H137" s="4">
        <v>19145.8</v>
      </c>
      <c r="I137" s="4">
        <v>19145.8</v>
      </c>
      <c r="J137" s="4">
        <f aca="true" t="shared" si="5" ref="J137:J212">+I137-E137</f>
        <v>8192.259999999998</v>
      </c>
      <c r="K137" s="4">
        <f aca="true" t="shared" si="6" ref="K137:K212">IF(J137&lt;1,0,J137)</f>
        <v>8192.259999999998</v>
      </c>
    </row>
    <row r="138" spans="1:11" ht="11.25">
      <c r="A138" s="6">
        <v>11</v>
      </c>
      <c r="B138" s="6" t="s">
        <v>280</v>
      </c>
      <c r="C138" s="9" t="s">
        <v>310</v>
      </c>
      <c r="D138" s="9" t="s">
        <v>311</v>
      </c>
      <c r="E138" s="4">
        <v>372000</v>
      </c>
      <c r="F138" s="4">
        <v>0</v>
      </c>
      <c r="G138" s="4">
        <v>372000</v>
      </c>
      <c r="H138" s="4">
        <v>221815.57</v>
      </c>
      <c r="I138" s="4">
        <v>221815.57</v>
      </c>
      <c r="J138" s="4">
        <f t="shared" si="5"/>
        <v>-150184.43</v>
      </c>
      <c r="K138" s="4">
        <f t="shared" si="6"/>
        <v>0</v>
      </c>
    </row>
    <row r="139" spans="1:11" ht="11.25">
      <c r="A139" s="6">
        <v>11</v>
      </c>
      <c r="B139" s="6" t="s">
        <v>280</v>
      </c>
      <c r="C139" s="9" t="s">
        <v>312</v>
      </c>
      <c r="D139" s="9" t="s">
        <v>313</v>
      </c>
      <c r="E139" s="4">
        <v>1104000</v>
      </c>
      <c r="F139" s="4">
        <v>0</v>
      </c>
      <c r="G139" s="4">
        <v>1104000</v>
      </c>
      <c r="H139" s="4">
        <v>295180.12</v>
      </c>
      <c r="I139" s="4">
        <v>295180.12</v>
      </c>
      <c r="J139" s="4">
        <f t="shared" si="5"/>
        <v>-808819.88</v>
      </c>
      <c r="K139" s="4">
        <f t="shared" si="6"/>
        <v>0</v>
      </c>
    </row>
    <row r="140" spans="1:11" ht="11.25">
      <c r="A140" s="6">
        <v>11</v>
      </c>
      <c r="B140" s="6" t="s">
        <v>280</v>
      </c>
      <c r="C140" s="9" t="s">
        <v>314</v>
      </c>
      <c r="D140" s="9" t="s">
        <v>315</v>
      </c>
      <c r="E140" s="4">
        <v>504000</v>
      </c>
      <c r="F140" s="4">
        <v>0.02000000001862645</v>
      </c>
      <c r="G140" s="4">
        <v>504000.02</v>
      </c>
      <c r="H140" s="4">
        <v>318809</v>
      </c>
      <c r="I140" s="4">
        <v>318809</v>
      </c>
      <c r="J140" s="4">
        <f t="shared" si="5"/>
        <v>-185191</v>
      </c>
      <c r="K140" s="4">
        <f t="shared" si="6"/>
        <v>0</v>
      </c>
    </row>
    <row r="141" spans="1:11" ht="11.25">
      <c r="A141" s="6">
        <v>11</v>
      </c>
      <c r="B141" s="6" t="s">
        <v>280</v>
      </c>
      <c r="C141" s="9" t="s">
        <v>316</v>
      </c>
      <c r="D141" s="9" t="s">
        <v>317</v>
      </c>
      <c r="E141" s="4">
        <v>598000</v>
      </c>
      <c r="F141" s="4">
        <v>0</v>
      </c>
      <c r="G141" s="4">
        <v>598000</v>
      </c>
      <c r="H141" s="4">
        <v>391060.21</v>
      </c>
      <c r="I141" s="4">
        <v>391060.21</v>
      </c>
      <c r="J141" s="4">
        <f t="shared" si="5"/>
        <v>-206939.78999999998</v>
      </c>
      <c r="K141" s="4">
        <f t="shared" si="6"/>
        <v>0</v>
      </c>
    </row>
    <row r="142" spans="1:11" ht="11.25">
      <c r="A142" s="6">
        <v>11</v>
      </c>
      <c r="B142" s="6" t="s">
        <v>280</v>
      </c>
      <c r="C142" s="9" t="s">
        <v>318</v>
      </c>
      <c r="D142" s="9" t="s">
        <v>319</v>
      </c>
      <c r="E142" s="4">
        <v>2572038.91</v>
      </c>
      <c r="F142" s="4">
        <v>0</v>
      </c>
      <c r="G142" s="4">
        <v>2572038.91</v>
      </c>
      <c r="H142" s="4">
        <v>1706113</v>
      </c>
      <c r="I142" s="4">
        <v>1706113</v>
      </c>
      <c r="J142" s="4">
        <f t="shared" si="5"/>
        <v>-865925.9100000001</v>
      </c>
      <c r="K142" s="4">
        <f t="shared" si="6"/>
        <v>0</v>
      </c>
    </row>
    <row r="143" spans="1:11" ht="11.25">
      <c r="A143" s="6">
        <v>11</v>
      </c>
      <c r="B143" s="6" t="s">
        <v>280</v>
      </c>
      <c r="C143" s="9" t="s">
        <v>320</v>
      </c>
      <c r="D143" s="9" t="s">
        <v>321</v>
      </c>
      <c r="E143" s="4">
        <v>0</v>
      </c>
      <c r="F143" s="4">
        <v>0</v>
      </c>
      <c r="G143" s="4">
        <v>0</v>
      </c>
      <c r="H143" s="4">
        <v>78</v>
      </c>
      <c r="I143" s="4">
        <v>78</v>
      </c>
      <c r="J143" s="4">
        <f t="shared" si="5"/>
        <v>78</v>
      </c>
      <c r="K143" s="4">
        <f t="shared" si="6"/>
        <v>78</v>
      </c>
    </row>
    <row r="144" spans="1:11" ht="11.25">
      <c r="A144" s="6">
        <v>11</v>
      </c>
      <c r="B144" s="6" t="s">
        <v>280</v>
      </c>
      <c r="C144" s="9" t="s">
        <v>322</v>
      </c>
      <c r="D144" s="9" t="s">
        <v>323</v>
      </c>
      <c r="E144" s="4">
        <v>11448667.02</v>
      </c>
      <c r="F144" s="4">
        <v>0</v>
      </c>
      <c r="G144" s="4">
        <v>11448667.02</v>
      </c>
      <c r="H144" s="4">
        <v>4757747</v>
      </c>
      <c r="I144" s="4">
        <v>4757747</v>
      </c>
      <c r="J144" s="4">
        <f t="shared" si="5"/>
        <v>-6690920.02</v>
      </c>
      <c r="K144" s="4">
        <f t="shared" si="6"/>
        <v>0</v>
      </c>
    </row>
    <row r="145" spans="1:11" ht="11.25">
      <c r="A145" s="6">
        <v>11</v>
      </c>
      <c r="B145" s="6" t="s">
        <v>280</v>
      </c>
      <c r="C145" s="9" t="s">
        <v>324</v>
      </c>
      <c r="D145" s="9" t="s">
        <v>325</v>
      </c>
      <c r="E145" s="4">
        <v>49797.79</v>
      </c>
      <c r="F145" s="4">
        <v>0</v>
      </c>
      <c r="G145" s="4">
        <v>49797.79</v>
      </c>
      <c r="H145" s="4">
        <v>37668</v>
      </c>
      <c r="I145" s="4">
        <v>37668</v>
      </c>
      <c r="J145" s="4">
        <f t="shared" si="5"/>
        <v>-12129.79</v>
      </c>
      <c r="K145" s="4">
        <f t="shared" si="6"/>
        <v>0</v>
      </c>
    </row>
    <row r="146" spans="1:11" ht="11.25">
      <c r="A146" s="6">
        <v>11</v>
      </c>
      <c r="B146" s="6" t="s">
        <v>280</v>
      </c>
      <c r="C146" s="9" t="s">
        <v>326</v>
      </c>
      <c r="D146" s="9" t="s">
        <v>327</v>
      </c>
      <c r="E146" s="4">
        <v>5177081.02</v>
      </c>
      <c r="F146" s="4">
        <v>-288700</v>
      </c>
      <c r="G146" s="4">
        <v>4888381.02</v>
      </c>
      <c r="H146" s="4">
        <v>3285086.8</v>
      </c>
      <c r="I146" s="4">
        <v>3285086.8</v>
      </c>
      <c r="J146" s="4">
        <f t="shared" si="5"/>
        <v>-1891994.2199999997</v>
      </c>
      <c r="K146" s="4">
        <f t="shared" si="6"/>
        <v>0</v>
      </c>
    </row>
    <row r="147" spans="1:11" ht="11.25">
      <c r="A147" s="6">
        <v>11</v>
      </c>
      <c r="B147" s="6" t="s">
        <v>280</v>
      </c>
      <c r="C147" s="9" t="s">
        <v>328</v>
      </c>
      <c r="D147" s="9" t="s">
        <v>329</v>
      </c>
      <c r="E147" s="4">
        <v>2811102.13</v>
      </c>
      <c r="F147" s="4">
        <v>0</v>
      </c>
      <c r="G147" s="4">
        <v>2811102.13</v>
      </c>
      <c r="H147" s="4">
        <v>1815447</v>
      </c>
      <c r="I147" s="4">
        <v>1815447</v>
      </c>
      <c r="J147" s="4">
        <f t="shared" si="5"/>
        <v>-995655.1299999999</v>
      </c>
      <c r="K147" s="4">
        <f t="shared" si="6"/>
        <v>0</v>
      </c>
    </row>
    <row r="148" spans="1:11" ht="11.25">
      <c r="A148" s="6">
        <v>11</v>
      </c>
      <c r="B148" s="6" t="s">
        <v>280</v>
      </c>
      <c r="C148" s="9" t="s">
        <v>330</v>
      </c>
      <c r="D148" s="9" t="s">
        <v>331</v>
      </c>
      <c r="E148" s="4">
        <v>2568</v>
      </c>
      <c r="F148" s="4">
        <v>0</v>
      </c>
      <c r="G148" s="4">
        <v>2568</v>
      </c>
      <c r="H148" s="4">
        <v>0</v>
      </c>
      <c r="I148" s="4">
        <v>0</v>
      </c>
      <c r="J148" s="4">
        <f t="shared" si="5"/>
        <v>-2568</v>
      </c>
      <c r="K148" s="4">
        <f t="shared" si="6"/>
        <v>0</v>
      </c>
    </row>
    <row r="149" spans="1:11" ht="11.25">
      <c r="A149" s="6">
        <v>11</v>
      </c>
      <c r="B149" s="6" t="s">
        <v>280</v>
      </c>
      <c r="C149" s="9" t="s">
        <v>332</v>
      </c>
      <c r="D149" s="9" t="s">
        <v>333</v>
      </c>
      <c r="E149" s="4">
        <v>0</v>
      </c>
      <c r="F149" s="4">
        <v>0</v>
      </c>
      <c r="G149" s="4">
        <v>0</v>
      </c>
      <c r="H149" s="4">
        <v>1514.06</v>
      </c>
      <c r="I149" s="4">
        <v>1514.06</v>
      </c>
      <c r="J149" s="4">
        <f t="shared" si="5"/>
        <v>1514.06</v>
      </c>
      <c r="K149" s="4">
        <f t="shared" si="6"/>
        <v>1514.06</v>
      </c>
    </row>
    <row r="150" spans="1:11" ht="11.25">
      <c r="A150" s="6">
        <v>11</v>
      </c>
      <c r="B150" s="6" t="s">
        <v>280</v>
      </c>
      <c r="C150" s="9" t="s">
        <v>334</v>
      </c>
      <c r="D150" s="9" t="s">
        <v>335</v>
      </c>
      <c r="E150" s="4">
        <v>0</v>
      </c>
      <c r="F150" s="4">
        <v>0</v>
      </c>
      <c r="G150" s="4">
        <v>0</v>
      </c>
      <c r="H150" s="4">
        <v>1158.63</v>
      </c>
      <c r="I150" s="4">
        <v>1158.63</v>
      </c>
      <c r="J150" s="4">
        <f t="shared" si="5"/>
        <v>1158.63</v>
      </c>
      <c r="K150" s="4">
        <f t="shared" si="6"/>
        <v>1158.63</v>
      </c>
    </row>
    <row r="151" spans="1:11" ht="11.25">
      <c r="A151" s="6">
        <v>11</v>
      </c>
      <c r="B151" s="6" t="s">
        <v>280</v>
      </c>
      <c r="C151" s="9" t="s">
        <v>336</v>
      </c>
      <c r="D151" s="9" t="s">
        <v>337</v>
      </c>
      <c r="E151" s="4">
        <v>90000</v>
      </c>
      <c r="F151" s="4">
        <v>0</v>
      </c>
      <c r="G151" s="4">
        <v>90000</v>
      </c>
      <c r="H151" s="4">
        <v>46231</v>
      </c>
      <c r="I151" s="4">
        <v>46231</v>
      </c>
      <c r="J151" s="4">
        <f t="shared" si="5"/>
        <v>-43769</v>
      </c>
      <c r="K151" s="4">
        <f t="shared" si="6"/>
        <v>0</v>
      </c>
    </row>
    <row r="152" spans="1:11" ht="11.25">
      <c r="A152" s="6">
        <v>11</v>
      </c>
      <c r="B152" s="6" t="s">
        <v>280</v>
      </c>
      <c r="C152" s="9" t="s">
        <v>338</v>
      </c>
      <c r="D152" s="9" t="s">
        <v>339</v>
      </c>
      <c r="E152" s="4">
        <v>150000</v>
      </c>
      <c r="F152" s="4">
        <v>-0.01999999998952262</v>
      </c>
      <c r="G152" s="4">
        <v>149999.98</v>
      </c>
      <c r="H152" s="4">
        <v>0</v>
      </c>
      <c r="I152" s="4">
        <v>0</v>
      </c>
      <c r="J152" s="4">
        <f t="shared" si="5"/>
        <v>-150000</v>
      </c>
      <c r="K152" s="4">
        <f t="shared" si="6"/>
        <v>0</v>
      </c>
    </row>
    <row r="153" spans="1:11" ht="11.25">
      <c r="A153" s="6">
        <v>11</v>
      </c>
      <c r="B153" s="6" t="s">
        <v>280</v>
      </c>
      <c r="C153" s="9" t="s">
        <v>340</v>
      </c>
      <c r="D153" s="9" t="s">
        <v>341</v>
      </c>
      <c r="E153" s="4">
        <v>36000</v>
      </c>
      <c r="F153" s="4">
        <v>0</v>
      </c>
      <c r="G153" s="4">
        <v>36000</v>
      </c>
      <c r="H153" s="4">
        <v>22707.41</v>
      </c>
      <c r="I153" s="4">
        <v>22707.41</v>
      </c>
      <c r="J153" s="4">
        <f t="shared" si="5"/>
        <v>-13292.59</v>
      </c>
      <c r="K153" s="4">
        <f t="shared" si="6"/>
        <v>0</v>
      </c>
    </row>
    <row r="154" spans="1:11" ht="11.25">
      <c r="A154" s="6">
        <v>11</v>
      </c>
      <c r="B154" s="6" t="s">
        <v>280</v>
      </c>
      <c r="C154" s="9" t="s">
        <v>342</v>
      </c>
      <c r="D154" s="9" t="s">
        <v>343</v>
      </c>
      <c r="E154" s="4">
        <v>27000</v>
      </c>
      <c r="F154" s="4">
        <v>0</v>
      </c>
      <c r="G154" s="4">
        <v>27000</v>
      </c>
      <c r="H154" s="4">
        <v>0</v>
      </c>
      <c r="I154" s="4">
        <v>0</v>
      </c>
      <c r="J154" s="4">
        <f t="shared" si="5"/>
        <v>-27000</v>
      </c>
      <c r="K154" s="4">
        <f t="shared" si="6"/>
        <v>0</v>
      </c>
    </row>
    <row r="155" spans="1:11" ht="11.25">
      <c r="A155" s="6">
        <v>11</v>
      </c>
      <c r="B155" s="6" t="s">
        <v>280</v>
      </c>
      <c r="C155" s="9" t="s">
        <v>344</v>
      </c>
      <c r="D155" s="9" t="s">
        <v>345</v>
      </c>
      <c r="E155" s="4">
        <v>0</v>
      </c>
      <c r="F155" s="4">
        <v>0</v>
      </c>
      <c r="G155" s="4">
        <v>0</v>
      </c>
      <c r="H155" s="4">
        <v>4</v>
      </c>
      <c r="I155" s="4">
        <v>4</v>
      </c>
      <c r="J155" s="4">
        <f t="shared" si="5"/>
        <v>4</v>
      </c>
      <c r="K155" s="4">
        <f t="shared" si="6"/>
        <v>4</v>
      </c>
    </row>
    <row r="156" spans="1:11" ht="11.25">
      <c r="A156" s="6">
        <v>11</v>
      </c>
      <c r="B156" s="6" t="s">
        <v>280</v>
      </c>
      <c r="C156" s="9" t="s">
        <v>346</v>
      </c>
      <c r="D156" s="9" t="s">
        <v>347</v>
      </c>
      <c r="E156" s="4">
        <v>500</v>
      </c>
      <c r="F156" s="4">
        <v>0</v>
      </c>
      <c r="G156" s="4">
        <v>500</v>
      </c>
      <c r="H156" s="4">
        <v>432</v>
      </c>
      <c r="I156" s="4">
        <v>432</v>
      </c>
      <c r="J156" s="4">
        <f t="shared" si="5"/>
        <v>-68</v>
      </c>
      <c r="K156" s="4">
        <f t="shared" si="6"/>
        <v>0</v>
      </c>
    </row>
    <row r="157" spans="1:11" ht="11.25">
      <c r="A157" s="6">
        <v>11</v>
      </c>
      <c r="B157" s="6" t="s">
        <v>280</v>
      </c>
      <c r="C157" s="9" t="s">
        <v>348</v>
      </c>
      <c r="D157" s="9" t="s">
        <v>349</v>
      </c>
      <c r="E157" s="4">
        <v>4473360</v>
      </c>
      <c r="F157" s="4">
        <v>0</v>
      </c>
      <c r="G157" s="4">
        <v>4473360</v>
      </c>
      <c r="H157" s="4">
        <v>2949089</v>
      </c>
      <c r="I157" s="4">
        <v>2949089</v>
      </c>
      <c r="J157" s="4">
        <f t="shared" si="5"/>
        <v>-1524271</v>
      </c>
      <c r="K157" s="4">
        <f t="shared" si="6"/>
        <v>0</v>
      </c>
    </row>
    <row r="158" spans="1:11" ht="11.25">
      <c r="A158" s="6">
        <v>11</v>
      </c>
      <c r="B158" s="6" t="s">
        <v>280</v>
      </c>
      <c r="C158" s="9" t="s">
        <v>350</v>
      </c>
      <c r="D158" s="9" t="s">
        <v>351</v>
      </c>
      <c r="E158" s="4">
        <v>581586</v>
      </c>
      <c r="F158" s="4">
        <v>-0.02000000001862645</v>
      </c>
      <c r="G158" s="4">
        <v>581585.98</v>
      </c>
      <c r="H158" s="4">
        <v>223954.09</v>
      </c>
      <c r="I158" s="4">
        <v>223954.09</v>
      </c>
      <c r="J158" s="4">
        <f t="shared" si="5"/>
        <v>-357631.91000000003</v>
      </c>
      <c r="K158" s="4">
        <f t="shared" si="6"/>
        <v>0</v>
      </c>
    </row>
    <row r="159" spans="1:11" ht="11.25">
      <c r="A159" s="6">
        <v>11</v>
      </c>
      <c r="B159" s="6" t="s">
        <v>280</v>
      </c>
      <c r="C159" s="9" t="s">
        <v>352</v>
      </c>
      <c r="D159" s="9" t="s">
        <v>353</v>
      </c>
      <c r="E159" s="4">
        <v>0</v>
      </c>
      <c r="F159" s="4">
        <v>0</v>
      </c>
      <c r="G159" s="4">
        <v>0</v>
      </c>
      <c r="H159" s="4">
        <v>125371.96</v>
      </c>
      <c r="I159" s="4">
        <v>125371.96</v>
      </c>
      <c r="J159" s="4">
        <f t="shared" si="5"/>
        <v>125371.96</v>
      </c>
      <c r="K159" s="4">
        <f t="shared" si="6"/>
        <v>125371.96</v>
      </c>
    </row>
    <row r="160" spans="1:11" ht="11.25">
      <c r="A160" s="6">
        <v>11</v>
      </c>
      <c r="B160" s="6" t="s">
        <v>280</v>
      </c>
      <c r="C160" s="9" t="s">
        <v>354</v>
      </c>
      <c r="D160" s="9" t="s">
        <v>355</v>
      </c>
      <c r="E160" s="4">
        <v>48000</v>
      </c>
      <c r="F160" s="4">
        <v>0</v>
      </c>
      <c r="G160" s="4">
        <v>48000</v>
      </c>
      <c r="H160" s="4">
        <v>0</v>
      </c>
      <c r="I160" s="4">
        <v>0</v>
      </c>
      <c r="J160" s="4">
        <f t="shared" si="5"/>
        <v>-48000</v>
      </c>
      <c r="K160" s="4">
        <f t="shared" si="6"/>
        <v>0</v>
      </c>
    </row>
    <row r="161" spans="1:11" ht="11.25">
      <c r="A161" s="6">
        <v>11</v>
      </c>
      <c r="B161" s="6" t="s">
        <v>280</v>
      </c>
      <c r="C161" s="9" t="s">
        <v>356</v>
      </c>
      <c r="D161" s="9" t="s">
        <v>357</v>
      </c>
      <c r="E161" s="4">
        <v>21788082.58</v>
      </c>
      <c r="F161" s="4">
        <v>22380053.810000002</v>
      </c>
      <c r="G161" s="4">
        <v>44168136.39</v>
      </c>
      <c r="H161" s="4">
        <v>53364100.88</v>
      </c>
      <c r="I161" s="4">
        <v>53364100.88</v>
      </c>
      <c r="J161" s="4">
        <f t="shared" si="5"/>
        <v>31576018.300000004</v>
      </c>
      <c r="K161" s="4">
        <f t="shared" si="6"/>
        <v>31576018.300000004</v>
      </c>
    </row>
    <row r="162" spans="1:11" ht="11.25">
      <c r="A162" s="6">
        <v>11</v>
      </c>
      <c r="B162" s="6" t="s">
        <v>280</v>
      </c>
      <c r="C162" s="9" t="s">
        <v>358</v>
      </c>
      <c r="D162" s="9" t="s">
        <v>359</v>
      </c>
      <c r="E162" s="4">
        <v>24000</v>
      </c>
      <c r="F162" s="4">
        <v>0</v>
      </c>
      <c r="G162" s="4">
        <v>24000</v>
      </c>
      <c r="H162" s="4">
        <v>16000</v>
      </c>
      <c r="I162" s="4">
        <v>16000</v>
      </c>
      <c r="J162" s="4">
        <f t="shared" si="5"/>
        <v>-8000</v>
      </c>
      <c r="K162" s="4">
        <f t="shared" si="6"/>
        <v>0</v>
      </c>
    </row>
    <row r="163" spans="1:11" ht="11.25">
      <c r="A163" s="6">
        <v>11</v>
      </c>
      <c r="B163" s="6" t="s">
        <v>280</v>
      </c>
      <c r="C163" s="9" t="s">
        <v>360</v>
      </c>
      <c r="D163" s="9" t="s">
        <v>361</v>
      </c>
      <c r="E163" s="4">
        <v>38083.77</v>
      </c>
      <c r="F163" s="4">
        <v>0</v>
      </c>
      <c r="G163" s="4">
        <v>38083.77</v>
      </c>
      <c r="H163" s="4">
        <v>54672.27</v>
      </c>
      <c r="I163" s="4">
        <v>54672.27</v>
      </c>
      <c r="J163" s="4">
        <f t="shared" si="5"/>
        <v>16588.5</v>
      </c>
      <c r="K163" s="4">
        <f t="shared" si="6"/>
        <v>16588.5</v>
      </c>
    </row>
    <row r="164" spans="1:11" ht="11.25">
      <c r="A164" s="6">
        <v>11</v>
      </c>
      <c r="B164" s="6" t="s">
        <v>280</v>
      </c>
      <c r="C164" s="9" t="s">
        <v>362</v>
      </c>
      <c r="D164" s="9" t="s">
        <v>363</v>
      </c>
      <c r="E164" s="4">
        <v>35475</v>
      </c>
      <c r="F164" s="4">
        <v>0</v>
      </c>
      <c r="G164" s="4">
        <v>35475</v>
      </c>
      <c r="H164" s="4">
        <v>11574</v>
      </c>
      <c r="I164" s="4">
        <v>11574</v>
      </c>
      <c r="J164" s="4">
        <f t="shared" si="5"/>
        <v>-23901</v>
      </c>
      <c r="K164" s="4">
        <f t="shared" si="6"/>
        <v>0</v>
      </c>
    </row>
    <row r="165" spans="1:11" ht="11.25">
      <c r="A165" s="6">
        <v>11</v>
      </c>
      <c r="B165" s="6" t="s">
        <v>280</v>
      </c>
      <c r="C165" s="9" t="s">
        <v>364</v>
      </c>
      <c r="D165" s="9" t="s">
        <v>365</v>
      </c>
      <c r="E165" s="4">
        <v>173660.06</v>
      </c>
      <c r="F165" s="4">
        <v>0</v>
      </c>
      <c r="G165" s="4">
        <v>173660.06</v>
      </c>
      <c r="H165" s="4">
        <v>185068</v>
      </c>
      <c r="I165" s="4">
        <v>185068</v>
      </c>
      <c r="J165" s="4">
        <f t="shared" si="5"/>
        <v>11407.940000000002</v>
      </c>
      <c r="K165" s="4">
        <f t="shared" si="6"/>
        <v>11407.940000000002</v>
      </c>
    </row>
    <row r="166" spans="1:11" ht="11.25">
      <c r="A166" s="6">
        <v>11</v>
      </c>
      <c r="B166" s="6" t="s">
        <v>280</v>
      </c>
      <c r="C166" s="9" t="s">
        <v>366</v>
      </c>
      <c r="D166" s="9" t="s">
        <v>367</v>
      </c>
      <c r="E166" s="4">
        <v>0</v>
      </c>
      <c r="F166" s="4">
        <v>0</v>
      </c>
      <c r="G166" s="4">
        <v>0</v>
      </c>
      <c r="H166" s="4">
        <v>12</v>
      </c>
      <c r="I166" s="4">
        <v>12</v>
      </c>
      <c r="J166" s="4">
        <f t="shared" si="5"/>
        <v>12</v>
      </c>
      <c r="K166" s="4">
        <f t="shared" si="6"/>
        <v>12</v>
      </c>
    </row>
    <row r="167" spans="1:11" ht="11.25">
      <c r="A167" s="6">
        <v>11</v>
      </c>
      <c r="B167" s="6" t="s">
        <v>280</v>
      </c>
      <c r="C167" s="9" t="s">
        <v>368</v>
      </c>
      <c r="D167" s="9" t="s">
        <v>369</v>
      </c>
      <c r="E167" s="4">
        <v>62643.57</v>
      </c>
      <c r="F167" s="4">
        <v>0</v>
      </c>
      <c r="G167" s="4">
        <v>62643.57</v>
      </c>
      <c r="H167" s="4">
        <v>68446</v>
      </c>
      <c r="I167" s="4">
        <v>68446</v>
      </c>
      <c r="J167" s="4">
        <f t="shared" si="5"/>
        <v>5802.43</v>
      </c>
      <c r="K167" s="4">
        <f t="shared" si="6"/>
        <v>5802.43</v>
      </c>
    </row>
    <row r="168" spans="1:11" ht="11.25">
      <c r="A168" s="6">
        <v>11</v>
      </c>
      <c r="B168" s="6" t="s">
        <v>280</v>
      </c>
      <c r="C168" s="9" t="s">
        <v>370</v>
      </c>
      <c r="D168" s="9" t="s">
        <v>371</v>
      </c>
      <c r="E168" s="4">
        <v>0</v>
      </c>
      <c r="F168" s="4">
        <v>0</v>
      </c>
      <c r="G168" s="4">
        <v>0</v>
      </c>
      <c r="H168" s="4">
        <v>2912061</v>
      </c>
      <c r="I168" s="4">
        <v>2912061</v>
      </c>
      <c r="J168" s="4">
        <f t="shared" si="5"/>
        <v>2912061</v>
      </c>
      <c r="K168" s="4">
        <f t="shared" si="6"/>
        <v>2912061</v>
      </c>
    </row>
    <row r="169" spans="1:11" ht="11.25">
      <c r="A169" s="6">
        <v>11</v>
      </c>
      <c r="B169" s="6" t="s">
        <v>280</v>
      </c>
      <c r="C169" s="9" t="s">
        <v>372</v>
      </c>
      <c r="D169" s="9" t="s">
        <v>373</v>
      </c>
      <c r="E169" s="4">
        <v>0</v>
      </c>
      <c r="F169" s="4">
        <v>69400</v>
      </c>
      <c r="G169" s="4">
        <v>69400</v>
      </c>
      <c r="H169" s="4">
        <v>63300</v>
      </c>
      <c r="I169" s="4">
        <v>63300</v>
      </c>
      <c r="J169" s="4">
        <f t="shared" si="5"/>
        <v>63300</v>
      </c>
      <c r="K169" s="4">
        <f t="shared" si="6"/>
        <v>63300</v>
      </c>
    </row>
    <row r="170" spans="1:11" ht="11.25">
      <c r="A170" s="6">
        <v>11</v>
      </c>
      <c r="B170" s="6" t="s">
        <v>280</v>
      </c>
      <c r="C170" s="9" t="s">
        <v>374</v>
      </c>
      <c r="D170" s="9" t="s">
        <v>375</v>
      </c>
      <c r="E170" s="4">
        <v>0</v>
      </c>
      <c r="F170" s="4">
        <v>219300</v>
      </c>
      <c r="G170" s="4">
        <v>219300</v>
      </c>
      <c r="H170" s="4">
        <v>181200</v>
      </c>
      <c r="I170" s="4">
        <v>181200</v>
      </c>
      <c r="J170" s="4">
        <f t="shared" si="5"/>
        <v>181200</v>
      </c>
      <c r="K170" s="4">
        <f t="shared" si="6"/>
        <v>181200</v>
      </c>
    </row>
    <row r="171" spans="1:11" ht="11.25">
      <c r="A171" s="6">
        <v>11</v>
      </c>
      <c r="B171" s="6" t="s">
        <v>280</v>
      </c>
      <c r="C171" s="9" t="s">
        <v>376</v>
      </c>
      <c r="D171" s="9" t="s">
        <v>377</v>
      </c>
      <c r="E171" s="4">
        <v>0</v>
      </c>
      <c r="F171" s="4">
        <v>0</v>
      </c>
      <c r="G171" s="4">
        <v>0</v>
      </c>
      <c r="H171" s="4">
        <v>3157007.38</v>
      </c>
      <c r="I171" s="4">
        <v>3157007.38</v>
      </c>
      <c r="J171" s="4">
        <f t="shared" si="5"/>
        <v>3157007.38</v>
      </c>
      <c r="K171" s="4">
        <f t="shared" si="6"/>
        <v>3157007.38</v>
      </c>
    </row>
    <row r="172" spans="1:11" ht="11.25">
      <c r="A172" s="26">
        <v>11</v>
      </c>
      <c r="B172" s="26" t="s">
        <v>280</v>
      </c>
      <c r="C172" s="12" t="s">
        <v>378</v>
      </c>
      <c r="D172" s="12" t="s">
        <v>379</v>
      </c>
      <c r="E172" s="5">
        <v>182380588.81</v>
      </c>
      <c r="F172" s="5">
        <v>15561772.300000012</v>
      </c>
      <c r="G172" s="5">
        <v>197942361.11</v>
      </c>
      <c r="H172" s="5">
        <v>140447779.81</v>
      </c>
      <c r="I172" s="5">
        <v>140447779.81</v>
      </c>
      <c r="J172" s="5">
        <f t="shared" si="5"/>
        <v>-41932809</v>
      </c>
      <c r="K172" s="5">
        <f t="shared" si="6"/>
        <v>0</v>
      </c>
    </row>
    <row r="173" spans="1:11" ht="11.25">
      <c r="A173" s="6">
        <v>11</v>
      </c>
      <c r="B173" s="6" t="s">
        <v>380</v>
      </c>
      <c r="C173" s="9" t="s">
        <v>381</v>
      </c>
      <c r="D173" s="9" t="s">
        <v>382</v>
      </c>
      <c r="E173" s="4">
        <v>0</v>
      </c>
      <c r="F173" s="4">
        <v>0</v>
      </c>
      <c r="G173" s="4">
        <v>0</v>
      </c>
      <c r="H173" s="4">
        <v>10797746.29</v>
      </c>
      <c r="I173" s="4">
        <v>10797746.29</v>
      </c>
      <c r="J173" s="4">
        <f t="shared" si="5"/>
        <v>10797746.29</v>
      </c>
      <c r="K173" s="4">
        <f t="shared" si="6"/>
        <v>10797746.29</v>
      </c>
    </row>
    <row r="174" spans="1:11" ht="11.25">
      <c r="A174" s="6">
        <v>11</v>
      </c>
      <c r="B174" s="6" t="s">
        <v>380</v>
      </c>
      <c r="C174" s="9" t="s">
        <v>383</v>
      </c>
      <c r="D174" s="9" t="s">
        <v>384</v>
      </c>
      <c r="E174" s="4">
        <v>0</v>
      </c>
      <c r="F174" s="4">
        <v>0</v>
      </c>
      <c r="G174" s="4">
        <v>0</v>
      </c>
      <c r="H174" s="4">
        <v>2220277.95</v>
      </c>
      <c r="I174" s="4">
        <v>2220277.95</v>
      </c>
      <c r="J174" s="4">
        <f t="shared" si="5"/>
        <v>2220277.95</v>
      </c>
      <c r="K174" s="4">
        <f t="shared" si="6"/>
        <v>2220277.95</v>
      </c>
    </row>
    <row r="175" spans="1:11" ht="11.25">
      <c r="A175" s="6">
        <v>11</v>
      </c>
      <c r="B175" s="6" t="s">
        <v>380</v>
      </c>
      <c r="C175" s="9" t="s">
        <v>385</v>
      </c>
      <c r="D175" s="9" t="s">
        <v>386</v>
      </c>
      <c r="E175" s="4">
        <v>0</v>
      </c>
      <c r="F175" s="4">
        <v>0</v>
      </c>
      <c r="G175" s="4">
        <v>0</v>
      </c>
      <c r="H175" s="4">
        <v>944585.34</v>
      </c>
      <c r="I175" s="4">
        <v>944585.34</v>
      </c>
      <c r="J175" s="4">
        <f t="shared" si="5"/>
        <v>944585.34</v>
      </c>
      <c r="K175" s="4">
        <f t="shared" si="6"/>
        <v>944585.34</v>
      </c>
    </row>
    <row r="176" spans="1:11" ht="11.25">
      <c r="A176" s="6">
        <v>11</v>
      </c>
      <c r="B176" s="6" t="s">
        <v>380</v>
      </c>
      <c r="C176" s="9" t="s">
        <v>387</v>
      </c>
      <c r="D176" s="9" t="s">
        <v>388</v>
      </c>
      <c r="E176" s="4">
        <v>0</v>
      </c>
      <c r="F176" s="4">
        <v>0</v>
      </c>
      <c r="G176" s="4">
        <v>0</v>
      </c>
      <c r="H176" s="4">
        <v>7632883</v>
      </c>
      <c r="I176" s="4">
        <v>7632883</v>
      </c>
      <c r="J176" s="4">
        <f t="shared" si="5"/>
        <v>7632883</v>
      </c>
      <c r="K176" s="4">
        <f t="shared" si="6"/>
        <v>7632883</v>
      </c>
    </row>
    <row r="177" spans="1:11" ht="11.25">
      <c r="A177" s="6">
        <v>11</v>
      </c>
      <c r="B177" s="6" t="s">
        <v>380</v>
      </c>
      <c r="C177" s="9" t="s">
        <v>389</v>
      </c>
      <c r="D177" s="9" t="s">
        <v>390</v>
      </c>
      <c r="E177" s="4">
        <v>88298093.51</v>
      </c>
      <c r="F177" s="4">
        <v>0.009999990463256836</v>
      </c>
      <c r="G177" s="4">
        <v>88298093.52</v>
      </c>
      <c r="H177" s="4">
        <v>66898981.13</v>
      </c>
      <c r="I177" s="4">
        <v>66898981.13</v>
      </c>
      <c r="J177" s="4">
        <f t="shared" si="5"/>
        <v>-21399112.380000003</v>
      </c>
      <c r="K177" s="4">
        <f t="shared" si="6"/>
        <v>0</v>
      </c>
    </row>
    <row r="178" spans="1:11" ht="11.25">
      <c r="A178" s="6">
        <v>11</v>
      </c>
      <c r="B178" s="6" t="s">
        <v>380</v>
      </c>
      <c r="C178" s="9" t="s">
        <v>391</v>
      </c>
      <c r="D178" s="9" t="s">
        <v>392</v>
      </c>
      <c r="E178" s="4">
        <v>1440761.92</v>
      </c>
      <c r="F178" s="4">
        <v>0</v>
      </c>
      <c r="G178" s="4">
        <v>1440761.92</v>
      </c>
      <c r="H178" s="4">
        <v>2474180.91</v>
      </c>
      <c r="I178" s="4">
        <v>2474180.91</v>
      </c>
      <c r="J178" s="4">
        <f t="shared" si="5"/>
        <v>1033418.9900000002</v>
      </c>
      <c r="K178" s="4">
        <f t="shared" si="6"/>
        <v>1033418.9900000002</v>
      </c>
    </row>
    <row r="179" spans="1:11" ht="11.25">
      <c r="A179" s="6">
        <v>11</v>
      </c>
      <c r="B179" s="6" t="s">
        <v>380</v>
      </c>
      <c r="C179" s="9" t="s">
        <v>393</v>
      </c>
      <c r="D179" s="9" t="s">
        <v>394</v>
      </c>
      <c r="E179" s="4">
        <v>41337.59</v>
      </c>
      <c r="F179" s="4">
        <v>0</v>
      </c>
      <c r="G179" s="4">
        <v>41337.59</v>
      </c>
      <c r="H179" s="4">
        <v>136221.46</v>
      </c>
      <c r="I179" s="4">
        <v>136221.46</v>
      </c>
      <c r="J179" s="4">
        <f t="shared" si="5"/>
        <v>94883.87</v>
      </c>
      <c r="K179" s="4">
        <f t="shared" si="6"/>
        <v>94883.87</v>
      </c>
    </row>
    <row r="180" spans="1:11" ht="11.25">
      <c r="A180" s="6">
        <v>11</v>
      </c>
      <c r="B180" s="6" t="s">
        <v>380</v>
      </c>
      <c r="C180" s="9" t="s">
        <v>395</v>
      </c>
      <c r="D180" s="9" t="s">
        <v>396</v>
      </c>
      <c r="E180" s="4">
        <v>0</v>
      </c>
      <c r="F180" s="4">
        <v>0</v>
      </c>
      <c r="G180" s="4">
        <v>0</v>
      </c>
      <c r="H180" s="4">
        <v>377.45</v>
      </c>
      <c r="I180" s="4">
        <v>377.45</v>
      </c>
      <c r="J180" s="4">
        <f t="shared" si="5"/>
        <v>377.45</v>
      </c>
      <c r="K180" s="4">
        <f t="shared" si="6"/>
        <v>377.45</v>
      </c>
    </row>
    <row r="181" spans="1:11" ht="11.25">
      <c r="A181" s="6">
        <v>11</v>
      </c>
      <c r="B181" s="6" t="s">
        <v>380</v>
      </c>
      <c r="C181" s="9" t="s">
        <v>397</v>
      </c>
      <c r="D181" s="9" t="s">
        <v>398</v>
      </c>
      <c r="E181" s="4">
        <v>0</v>
      </c>
      <c r="F181" s="4">
        <v>0</v>
      </c>
      <c r="G181" s="4">
        <v>0</v>
      </c>
      <c r="H181" s="4">
        <v>20335.2</v>
      </c>
      <c r="I181" s="4">
        <v>20335.2</v>
      </c>
      <c r="J181" s="4">
        <f t="shared" si="5"/>
        <v>20335.2</v>
      </c>
      <c r="K181" s="4">
        <f t="shared" si="6"/>
        <v>20335.2</v>
      </c>
    </row>
    <row r="182" spans="1:11" ht="11.25">
      <c r="A182" s="6">
        <v>11</v>
      </c>
      <c r="B182" s="6" t="s">
        <v>380</v>
      </c>
      <c r="C182" s="9" t="s">
        <v>399</v>
      </c>
      <c r="D182" s="9" t="s">
        <v>400</v>
      </c>
      <c r="E182" s="4">
        <v>6437016.75</v>
      </c>
      <c r="F182" s="4">
        <v>0</v>
      </c>
      <c r="G182" s="4">
        <v>6437016.75</v>
      </c>
      <c r="H182" s="4">
        <v>3415354.11</v>
      </c>
      <c r="I182" s="4">
        <v>3415354.11</v>
      </c>
      <c r="J182" s="4">
        <f t="shared" si="5"/>
        <v>-3021662.64</v>
      </c>
      <c r="K182" s="4">
        <f t="shared" si="6"/>
        <v>0</v>
      </c>
    </row>
    <row r="183" spans="1:11" ht="11.25">
      <c r="A183" s="6">
        <v>11</v>
      </c>
      <c r="B183" s="6" t="s">
        <v>380</v>
      </c>
      <c r="C183" s="9" t="s">
        <v>401</v>
      </c>
      <c r="D183" s="9" t="s">
        <v>402</v>
      </c>
      <c r="E183" s="4">
        <v>4010516.85</v>
      </c>
      <c r="F183" s="4">
        <v>-0.01000000024214387</v>
      </c>
      <c r="G183" s="4">
        <v>4010516.84</v>
      </c>
      <c r="H183" s="4">
        <v>2694543.27</v>
      </c>
      <c r="I183" s="4">
        <v>2694543.27</v>
      </c>
      <c r="J183" s="4">
        <f t="shared" si="5"/>
        <v>-1315973.58</v>
      </c>
      <c r="K183" s="4">
        <f t="shared" si="6"/>
        <v>0</v>
      </c>
    </row>
    <row r="184" spans="1:11" ht="11.25">
      <c r="A184" s="6">
        <v>11</v>
      </c>
      <c r="B184" s="6" t="s">
        <v>380</v>
      </c>
      <c r="C184" s="9" t="s">
        <v>403</v>
      </c>
      <c r="D184" s="9" t="s">
        <v>404</v>
      </c>
      <c r="E184" s="4">
        <v>6554913.02</v>
      </c>
      <c r="F184" s="4">
        <v>0</v>
      </c>
      <c r="G184" s="4">
        <v>6554913.02</v>
      </c>
      <c r="H184" s="4">
        <v>2949368.89</v>
      </c>
      <c r="I184" s="4">
        <v>2949368.89</v>
      </c>
      <c r="J184" s="4">
        <f t="shared" si="5"/>
        <v>-3605544.1299999994</v>
      </c>
      <c r="K184" s="4">
        <f t="shared" si="6"/>
        <v>0</v>
      </c>
    </row>
    <row r="185" spans="1:11" ht="11.25">
      <c r="A185" s="6">
        <v>11</v>
      </c>
      <c r="B185" s="6" t="s">
        <v>380</v>
      </c>
      <c r="C185" s="9" t="s">
        <v>405</v>
      </c>
      <c r="D185" s="9" t="s">
        <v>406</v>
      </c>
      <c r="E185" s="4">
        <v>8748.48</v>
      </c>
      <c r="F185" s="4">
        <v>0.020000000000436557</v>
      </c>
      <c r="G185" s="4">
        <v>8748.5</v>
      </c>
      <c r="H185" s="4">
        <v>2000</v>
      </c>
      <c r="I185" s="4">
        <v>2000</v>
      </c>
      <c r="J185" s="4">
        <f t="shared" si="5"/>
        <v>-6748.48</v>
      </c>
      <c r="K185" s="4">
        <f t="shared" si="6"/>
        <v>0</v>
      </c>
    </row>
    <row r="186" spans="1:11" ht="11.25">
      <c r="A186" s="6">
        <v>11</v>
      </c>
      <c r="B186" s="6" t="s">
        <v>380</v>
      </c>
      <c r="C186" s="9" t="s">
        <v>407</v>
      </c>
      <c r="D186" s="9" t="s">
        <v>408</v>
      </c>
      <c r="E186" s="4">
        <v>0</v>
      </c>
      <c r="F186" s="4">
        <v>0</v>
      </c>
      <c r="G186" s="4">
        <v>0</v>
      </c>
      <c r="H186" s="4">
        <v>2111.03</v>
      </c>
      <c r="I186" s="4">
        <v>2111.03</v>
      </c>
      <c r="J186" s="4">
        <f t="shared" si="5"/>
        <v>2111.03</v>
      </c>
      <c r="K186" s="4">
        <f t="shared" si="6"/>
        <v>2111.03</v>
      </c>
    </row>
    <row r="187" spans="1:11" ht="11.25">
      <c r="A187" s="6">
        <v>11</v>
      </c>
      <c r="B187" s="6" t="s">
        <v>380</v>
      </c>
      <c r="C187" s="9" t="s">
        <v>409</v>
      </c>
      <c r="D187" s="9" t="s">
        <v>410</v>
      </c>
      <c r="E187" s="4">
        <v>45305974.98</v>
      </c>
      <c r="F187" s="4">
        <v>0.01000000536441803</v>
      </c>
      <c r="G187" s="4">
        <v>45305974.99</v>
      </c>
      <c r="H187" s="4">
        <v>31618938.08</v>
      </c>
      <c r="I187" s="4">
        <v>31618938.08</v>
      </c>
      <c r="J187" s="4">
        <f t="shared" si="5"/>
        <v>-13687036.899999999</v>
      </c>
      <c r="K187" s="4">
        <f t="shared" si="6"/>
        <v>0</v>
      </c>
    </row>
    <row r="188" spans="1:11" ht="11.25">
      <c r="A188" s="6">
        <v>11</v>
      </c>
      <c r="B188" s="6" t="s">
        <v>380</v>
      </c>
      <c r="C188" s="9" t="s">
        <v>411</v>
      </c>
      <c r="D188" s="9" t="s">
        <v>412</v>
      </c>
      <c r="E188" s="4">
        <v>5490739.94</v>
      </c>
      <c r="F188" s="4">
        <v>0</v>
      </c>
      <c r="G188" s="4">
        <v>5490739.94</v>
      </c>
      <c r="H188" s="4">
        <v>3147808.12</v>
      </c>
      <c r="I188" s="4">
        <v>3147808.12</v>
      </c>
      <c r="J188" s="4">
        <f t="shared" si="5"/>
        <v>-2342931.8200000003</v>
      </c>
      <c r="K188" s="4">
        <f t="shared" si="6"/>
        <v>0</v>
      </c>
    </row>
    <row r="189" spans="1:11" ht="11.25">
      <c r="A189" s="6">
        <v>11</v>
      </c>
      <c r="B189" s="6" t="s">
        <v>380</v>
      </c>
      <c r="C189" s="9" t="s">
        <v>413</v>
      </c>
      <c r="D189" s="9" t="s">
        <v>414</v>
      </c>
      <c r="E189" s="4">
        <v>0</v>
      </c>
      <c r="F189" s="4">
        <v>0</v>
      </c>
      <c r="G189" s="4">
        <v>0</v>
      </c>
      <c r="H189" s="4">
        <v>50965.7</v>
      </c>
      <c r="I189" s="4">
        <v>50965.7</v>
      </c>
      <c r="J189" s="4">
        <f t="shared" si="5"/>
        <v>50965.7</v>
      </c>
      <c r="K189" s="4">
        <f t="shared" si="6"/>
        <v>50965.7</v>
      </c>
    </row>
    <row r="190" spans="1:11" ht="11.25">
      <c r="A190" s="6">
        <v>11</v>
      </c>
      <c r="B190" s="6" t="s">
        <v>380</v>
      </c>
      <c r="C190" s="9" t="s">
        <v>415</v>
      </c>
      <c r="D190" s="9" t="s">
        <v>416</v>
      </c>
      <c r="E190" s="4">
        <v>0</v>
      </c>
      <c r="F190" s="4">
        <v>0</v>
      </c>
      <c r="G190" s="4">
        <v>0</v>
      </c>
      <c r="H190" s="4">
        <v>886</v>
      </c>
      <c r="I190" s="4">
        <v>886</v>
      </c>
      <c r="J190" s="4">
        <f t="shared" si="5"/>
        <v>886</v>
      </c>
      <c r="K190" s="4">
        <f t="shared" si="6"/>
        <v>886</v>
      </c>
    </row>
    <row r="191" spans="1:11" ht="11.25">
      <c r="A191" s="6">
        <v>11</v>
      </c>
      <c r="B191" s="6" t="s">
        <v>380</v>
      </c>
      <c r="C191" s="9" t="s">
        <v>417</v>
      </c>
      <c r="D191" s="9" t="s">
        <v>418</v>
      </c>
      <c r="E191" s="4">
        <v>17518.95</v>
      </c>
      <c r="F191" s="4">
        <v>0</v>
      </c>
      <c r="G191" s="4">
        <v>17518.95</v>
      </c>
      <c r="H191" s="4">
        <v>26421.5</v>
      </c>
      <c r="I191" s="4">
        <v>26421.5</v>
      </c>
      <c r="J191" s="4">
        <f t="shared" si="5"/>
        <v>8902.55</v>
      </c>
      <c r="K191" s="4">
        <f t="shared" si="6"/>
        <v>8902.55</v>
      </c>
    </row>
    <row r="192" spans="1:11" ht="11.25">
      <c r="A192" s="6">
        <v>11</v>
      </c>
      <c r="B192" s="6" t="s">
        <v>380</v>
      </c>
      <c r="C192" s="9" t="s">
        <v>419</v>
      </c>
      <c r="D192" s="9" t="s">
        <v>420</v>
      </c>
      <c r="E192" s="4">
        <v>13446</v>
      </c>
      <c r="F192" s="4">
        <v>0</v>
      </c>
      <c r="G192" s="4">
        <v>13446</v>
      </c>
      <c r="H192" s="4">
        <v>68375.48</v>
      </c>
      <c r="I192" s="4">
        <v>68375.48</v>
      </c>
      <c r="J192" s="4">
        <f t="shared" si="5"/>
        <v>54929.479999999996</v>
      </c>
      <c r="K192" s="4">
        <f t="shared" si="6"/>
        <v>54929.479999999996</v>
      </c>
    </row>
    <row r="193" spans="1:11" ht="11.25">
      <c r="A193" s="6">
        <v>11</v>
      </c>
      <c r="B193" s="6" t="s">
        <v>380</v>
      </c>
      <c r="C193" s="9" t="s">
        <v>421</v>
      </c>
      <c r="D193" s="9" t="s">
        <v>422</v>
      </c>
      <c r="E193" s="4">
        <v>2100000</v>
      </c>
      <c r="F193" s="4">
        <v>0</v>
      </c>
      <c r="G193" s="4">
        <v>2100000</v>
      </c>
      <c r="H193" s="4">
        <v>1336159.71</v>
      </c>
      <c r="I193" s="4">
        <v>1336159.71</v>
      </c>
      <c r="J193" s="4">
        <f t="shared" si="5"/>
        <v>-763840.29</v>
      </c>
      <c r="K193" s="4">
        <f t="shared" si="6"/>
        <v>0</v>
      </c>
    </row>
    <row r="194" spans="1:11" ht="11.25">
      <c r="A194" s="6">
        <v>11</v>
      </c>
      <c r="B194" s="6" t="s">
        <v>380</v>
      </c>
      <c r="C194" s="9" t="s">
        <v>423</v>
      </c>
      <c r="D194" s="9" t="s">
        <v>424</v>
      </c>
      <c r="E194" s="4">
        <v>959471.75</v>
      </c>
      <c r="F194" s="4">
        <v>0</v>
      </c>
      <c r="G194" s="4">
        <v>959471.75</v>
      </c>
      <c r="H194" s="4">
        <v>629905.24</v>
      </c>
      <c r="I194" s="4">
        <v>629905.24</v>
      </c>
      <c r="J194" s="4">
        <f t="shared" si="5"/>
        <v>-329566.51</v>
      </c>
      <c r="K194" s="4">
        <f t="shared" si="6"/>
        <v>0</v>
      </c>
    </row>
    <row r="195" spans="1:11" ht="11.25">
      <c r="A195" s="6">
        <v>11</v>
      </c>
      <c r="B195" s="6" t="s">
        <v>380</v>
      </c>
      <c r="C195" s="9" t="s">
        <v>425</v>
      </c>
      <c r="D195" s="9" t="s">
        <v>426</v>
      </c>
      <c r="E195" s="4">
        <v>0</v>
      </c>
      <c r="F195" s="4">
        <v>0</v>
      </c>
      <c r="G195" s="4">
        <v>0</v>
      </c>
      <c r="H195" s="4">
        <v>1005439.57</v>
      </c>
      <c r="I195" s="4">
        <v>1005439.57</v>
      </c>
      <c r="J195" s="4">
        <f t="shared" si="5"/>
        <v>1005439.57</v>
      </c>
      <c r="K195" s="4">
        <f t="shared" si="6"/>
        <v>1005439.57</v>
      </c>
    </row>
    <row r="196" spans="1:11" ht="11.25">
      <c r="A196" s="6">
        <v>11</v>
      </c>
      <c r="B196" s="6" t="s">
        <v>380</v>
      </c>
      <c r="C196" s="9" t="s">
        <v>427</v>
      </c>
      <c r="D196" s="9" t="s">
        <v>428</v>
      </c>
      <c r="E196" s="4">
        <v>0</v>
      </c>
      <c r="F196" s="4">
        <v>0</v>
      </c>
      <c r="G196" s="4">
        <v>0</v>
      </c>
      <c r="H196" s="4">
        <v>1016244.64</v>
      </c>
      <c r="I196" s="4">
        <v>1016244.64</v>
      </c>
      <c r="J196" s="4">
        <f t="shared" si="5"/>
        <v>1016244.64</v>
      </c>
      <c r="K196" s="4">
        <f t="shared" si="6"/>
        <v>1016244.64</v>
      </c>
    </row>
    <row r="197" spans="1:11" ht="11.25">
      <c r="A197" s="6">
        <v>11</v>
      </c>
      <c r="B197" s="6" t="s">
        <v>380</v>
      </c>
      <c r="C197" s="9" t="s">
        <v>429</v>
      </c>
      <c r="D197" s="9" t="s">
        <v>430</v>
      </c>
      <c r="E197" s="4">
        <v>262000</v>
      </c>
      <c r="F197" s="4">
        <v>0</v>
      </c>
      <c r="G197" s="4">
        <v>262000</v>
      </c>
      <c r="H197" s="4">
        <v>830423.07</v>
      </c>
      <c r="I197" s="4">
        <v>830423.07</v>
      </c>
      <c r="J197" s="4">
        <f t="shared" si="5"/>
        <v>568423.07</v>
      </c>
      <c r="K197" s="4">
        <f t="shared" si="6"/>
        <v>568423.07</v>
      </c>
    </row>
    <row r="198" spans="1:11" ht="11.25">
      <c r="A198" s="6">
        <v>11</v>
      </c>
      <c r="B198" s="6" t="s">
        <v>380</v>
      </c>
      <c r="C198" s="9" t="s">
        <v>431</v>
      </c>
      <c r="D198" s="9" t="s">
        <v>432</v>
      </c>
      <c r="E198" s="4">
        <v>1000000</v>
      </c>
      <c r="F198" s="4">
        <v>0</v>
      </c>
      <c r="G198" s="4">
        <v>1000000</v>
      </c>
      <c r="H198" s="4">
        <v>643124.11</v>
      </c>
      <c r="I198" s="4">
        <v>643124.11</v>
      </c>
      <c r="J198" s="4">
        <f t="shared" si="5"/>
        <v>-356875.89</v>
      </c>
      <c r="K198" s="4">
        <f t="shared" si="6"/>
        <v>0</v>
      </c>
    </row>
    <row r="199" spans="1:11" ht="11.25">
      <c r="A199" s="6">
        <v>11</v>
      </c>
      <c r="B199" s="6" t="s">
        <v>380</v>
      </c>
      <c r="C199" s="9" t="s">
        <v>433</v>
      </c>
      <c r="D199" s="9" t="s">
        <v>434</v>
      </c>
      <c r="E199" s="4">
        <v>223156.32</v>
      </c>
      <c r="F199" s="4">
        <v>0</v>
      </c>
      <c r="G199" s="4">
        <v>223156.32</v>
      </c>
      <c r="H199" s="4">
        <v>320007.65</v>
      </c>
      <c r="I199" s="4">
        <v>320007.65</v>
      </c>
      <c r="J199" s="4">
        <f t="shared" si="5"/>
        <v>96851.33000000002</v>
      </c>
      <c r="K199" s="4">
        <f t="shared" si="6"/>
        <v>96851.33000000002</v>
      </c>
    </row>
    <row r="200" spans="1:11" ht="11.25">
      <c r="A200" s="6">
        <v>11</v>
      </c>
      <c r="B200" s="6" t="s">
        <v>380</v>
      </c>
      <c r="C200" s="9" t="s">
        <v>435</v>
      </c>
      <c r="D200" s="9" t="s">
        <v>436</v>
      </c>
      <c r="E200" s="4">
        <v>140</v>
      </c>
      <c r="F200" s="4">
        <v>0</v>
      </c>
      <c r="G200" s="4">
        <v>140</v>
      </c>
      <c r="H200" s="4">
        <v>0</v>
      </c>
      <c r="I200" s="4">
        <v>0</v>
      </c>
      <c r="J200" s="4">
        <f t="shared" si="5"/>
        <v>-140</v>
      </c>
      <c r="K200" s="4">
        <f t="shared" si="6"/>
        <v>0</v>
      </c>
    </row>
    <row r="201" spans="1:11" ht="11.25">
      <c r="A201" s="6">
        <v>11</v>
      </c>
      <c r="B201" s="6" t="s">
        <v>380</v>
      </c>
      <c r="C201" s="9" t="s">
        <v>437</v>
      </c>
      <c r="D201" s="9" t="s">
        <v>438</v>
      </c>
      <c r="E201" s="4">
        <v>0</v>
      </c>
      <c r="F201" s="4">
        <v>0</v>
      </c>
      <c r="G201" s="4">
        <v>0</v>
      </c>
      <c r="H201" s="4">
        <v>4510.47</v>
      </c>
      <c r="I201" s="4">
        <v>4510.47</v>
      </c>
      <c r="J201" s="4">
        <f t="shared" si="5"/>
        <v>4510.47</v>
      </c>
      <c r="K201" s="4">
        <f t="shared" si="6"/>
        <v>4510.47</v>
      </c>
    </row>
    <row r="202" spans="1:11" ht="11.25">
      <c r="A202" s="6">
        <v>11</v>
      </c>
      <c r="B202" s="6" t="s">
        <v>380</v>
      </c>
      <c r="C202" s="9" t="s">
        <v>439</v>
      </c>
      <c r="D202" s="9" t="s">
        <v>440</v>
      </c>
      <c r="E202" s="4">
        <v>3841.14</v>
      </c>
      <c r="F202" s="4">
        <v>-0.009999999999763531</v>
      </c>
      <c r="G202" s="4">
        <v>3841.13</v>
      </c>
      <c r="H202" s="4">
        <v>1190.47</v>
      </c>
      <c r="I202" s="4">
        <v>1190.47</v>
      </c>
      <c r="J202" s="4">
        <f t="shared" si="5"/>
        <v>-2650.67</v>
      </c>
      <c r="K202" s="4">
        <f t="shared" si="6"/>
        <v>0</v>
      </c>
    </row>
    <row r="203" spans="1:11" ht="11.25">
      <c r="A203" s="6">
        <v>11</v>
      </c>
      <c r="B203" s="6" t="s">
        <v>380</v>
      </c>
      <c r="C203" s="9" t="s">
        <v>441</v>
      </c>
      <c r="D203" s="9" t="s">
        <v>442</v>
      </c>
      <c r="E203" s="4">
        <v>15666.56</v>
      </c>
      <c r="F203" s="4">
        <v>0</v>
      </c>
      <c r="G203" s="4">
        <v>15666.56</v>
      </c>
      <c r="H203" s="4">
        <v>0</v>
      </c>
      <c r="I203" s="4">
        <v>0</v>
      </c>
      <c r="J203" s="4">
        <f t="shared" si="5"/>
        <v>-15666.56</v>
      </c>
      <c r="K203" s="4">
        <f t="shared" si="6"/>
        <v>0</v>
      </c>
    </row>
    <row r="204" spans="1:11" ht="11.25">
      <c r="A204" s="6">
        <v>11</v>
      </c>
      <c r="B204" s="6" t="s">
        <v>380</v>
      </c>
      <c r="C204" s="9" t="s">
        <v>443</v>
      </c>
      <c r="D204" s="9" t="s">
        <v>444</v>
      </c>
      <c r="E204" s="4">
        <v>7377740.71</v>
      </c>
      <c r="F204" s="4">
        <v>0</v>
      </c>
      <c r="G204" s="4">
        <v>7377740.71</v>
      </c>
      <c r="H204" s="4">
        <v>1214808.57</v>
      </c>
      <c r="I204" s="4">
        <v>1214808.57</v>
      </c>
      <c r="J204" s="4">
        <f t="shared" si="5"/>
        <v>-6162932.14</v>
      </c>
      <c r="K204" s="4">
        <f t="shared" si="6"/>
        <v>0</v>
      </c>
    </row>
    <row r="205" spans="1:11" ht="11.25">
      <c r="A205" s="6">
        <v>11</v>
      </c>
      <c r="B205" s="6" t="s">
        <v>380</v>
      </c>
      <c r="C205" s="9" t="s">
        <v>445</v>
      </c>
      <c r="D205" s="9" t="s">
        <v>446</v>
      </c>
      <c r="E205" s="4">
        <v>452910.07</v>
      </c>
      <c r="F205" s="4">
        <v>0</v>
      </c>
      <c r="G205" s="4">
        <v>452910.07</v>
      </c>
      <c r="H205" s="4">
        <v>417035.09</v>
      </c>
      <c r="I205" s="4">
        <v>417035.09</v>
      </c>
      <c r="J205" s="4">
        <f t="shared" si="5"/>
        <v>-35874.97999999998</v>
      </c>
      <c r="K205" s="4">
        <f t="shared" si="6"/>
        <v>0</v>
      </c>
    </row>
    <row r="206" spans="1:11" ht="11.25">
      <c r="A206" s="6">
        <v>11</v>
      </c>
      <c r="B206" s="6" t="s">
        <v>380</v>
      </c>
      <c r="C206" s="9" t="s">
        <v>447</v>
      </c>
      <c r="D206" s="9" t="s">
        <v>448</v>
      </c>
      <c r="E206" s="4">
        <v>390.69</v>
      </c>
      <c r="F206" s="4">
        <v>0</v>
      </c>
      <c r="G206" s="4">
        <v>390.69</v>
      </c>
      <c r="H206" s="4">
        <v>448.04</v>
      </c>
      <c r="I206" s="4">
        <v>448.04</v>
      </c>
      <c r="J206" s="4">
        <f t="shared" si="5"/>
        <v>57.35000000000002</v>
      </c>
      <c r="K206" s="4">
        <f t="shared" si="6"/>
        <v>57.35000000000002</v>
      </c>
    </row>
    <row r="207" spans="1:11" ht="11.25">
      <c r="A207" s="6">
        <v>11</v>
      </c>
      <c r="B207" s="6" t="s">
        <v>380</v>
      </c>
      <c r="C207" s="9" t="s">
        <v>449</v>
      </c>
      <c r="D207" s="9" t="s">
        <v>450</v>
      </c>
      <c r="E207" s="4">
        <v>3034906.03</v>
      </c>
      <c r="F207" s="4">
        <v>0</v>
      </c>
      <c r="G207" s="4">
        <v>3034906.03</v>
      </c>
      <c r="H207" s="4">
        <v>2204466.26</v>
      </c>
      <c r="I207" s="4">
        <v>2204466.26</v>
      </c>
      <c r="J207" s="4">
        <f t="shared" si="5"/>
        <v>-830439.77</v>
      </c>
      <c r="K207" s="4">
        <f t="shared" si="6"/>
        <v>0</v>
      </c>
    </row>
    <row r="208" spans="1:11" ht="11.25">
      <c r="A208" s="6">
        <v>11</v>
      </c>
      <c r="B208" s="6" t="s">
        <v>380</v>
      </c>
      <c r="C208" s="9" t="s">
        <v>451</v>
      </c>
      <c r="D208" s="9" t="s">
        <v>452</v>
      </c>
      <c r="E208" s="4">
        <v>0</v>
      </c>
      <c r="F208" s="4">
        <v>0</v>
      </c>
      <c r="G208" s="4">
        <v>0</v>
      </c>
      <c r="H208" s="4">
        <v>38688.96</v>
      </c>
      <c r="I208" s="4">
        <v>38688.96</v>
      </c>
      <c r="J208" s="4">
        <f t="shared" si="5"/>
        <v>38688.96</v>
      </c>
      <c r="K208" s="4">
        <f t="shared" si="6"/>
        <v>38688.96</v>
      </c>
    </row>
    <row r="209" spans="1:11" ht="11.25">
      <c r="A209" s="6">
        <v>11</v>
      </c>
      <c r="B209" s="6" t="s">
        <v>380</v>
      </c>
      <c r="C209" s="9" t="s">
        <v>453</v>
      </c>
      <c r="D209" s="9" t="s">
        <v>454</v>
      </c>
      <c r="E209" s="4">
        <v>405.33</v>
      </c>
      <c r="F209" s="4">
        <v>0</v>
      </c>
      <c r="G209" s="4">
        <v>405.33</v>
      </c>
      <c r="H209" s="4">
        <v>886.28</v>
      </c>
      <c r="I209" s="4">
        <v>886.28</v>
      </c>
      <c r="J209" s="4">
        <f t="shared" si="5"/>
        <v>480.95</v>
      </c>
      <c r="K209" s="4">
        <f t="shared" si="6"/>
        <v>480.95</v>
      </c>
    </row>
    <row r="210" spans="1:11" ht="11.25">
      <c r="A210" s="6">
        <v>11</v>
      </c>
      <c r="B210" s="6" t="s">
        <v>380</v>
      </c>
      <c r="C210" s="9" t="s">
        <v>455</v>
      </c>
      <c r="D210" s="9" t="s">
        <v>456</v>
      </c>
      <c r="E210" s="4">
        <v>498737.45</v>
      </c>
      <c r="F210" s="4">
        <v>0</v>
      </c>
      <c r="G210" s="4">
        <v>498737.45</v>
      </c>
      <c r="H210" s="4">
        <v>48554.9</v>
      </c>
      <c r="I210" s="4">
        <v>48554.9</v>
      </c>
      <c r="J210" s="4">
        <f t="shared" si="5"/>
        <v>-450182.55</v>
      </c>
      <c r="K210" s="4">
        <f t="shared" si="6"/>
        <v>0</v>
      </c>
    </row>
    <row r="211" spans="1:11" ht="11.25">
      <c r="A211" s="6">
        <v>11</v>
      </c>
      <c r="B211" s="6" t="s">
        <v>380</v>
      </c>
      <c r="C211" s="9" t="s">
        <v>457</v>
      </c>
      <c r="D211" s="9" t="s">
        <v>458</v>
      </c>
      <c r="E211" s="4">
        <v>0</v>
      </c>
      <c r="F211" s="4">
        <v>0</v>
      </c>
      <c r="G211" s="4">
        <v>0</v>
      </c>
      <c r="H211" s="4">
        <v>4455.33</v>
      </c>
      <c r="I211" s="4">
        <v>4455.33</v>
      </c>
      <c r="J211" s="4">
        <f t="shared" si="5"/>
        <v>4455.33</v>
      </c>
      <c r="K211" s="4">
        <f t="shared" si="6"/>
        <v>4455.33</v>
      </c>
    </row>
    <row r="212" spans="1:11" ht="11.25">
      <c r="A212" s="6">
        <v>11</v>
      </c>
      <c r="B212" s="6" t="s">
        <v>380</v>
      </c>
      <c r="C212" s="9" t="s">
        <v>459</v>
      </c>
      <c r="D212" s="9" t="s">
        <v>460</v>
      </c>
      <c r="E212" s="4">
        <v>0</v>
      </c>
      <c r="F212" s="4">
        <v>0</v>
      </c>
      <c r="G212" s="4">
        <v>0</v>
      </c>
      <c r="H212" s="4">
        <v>129780.31</v>
      </c>
      <c r="I212" s="4">
        <v>129780.31</v>
      </c>
      <c r="J212" s="4">
        <f t="shared" si="5"/>
        <v>129780.31</v>
      </c>
      <c r="K212" s="4">
        <f t="shared" si="6"/>
        <v>129780.31</v>
      </c>
    </row>
    <row r="213" spans="1:11" ht="11.25">
      <c r="A213" s="6">
        <v>11</v>
      </c>
      <c r="B213" s="6" t="s">
        <v>380</v>
      </c>
      <c r="C213" s="9" t="s">
        <v>461</v>
      </c>
      <c r="D213" s="9" t="s">
        <v>462</v>
      </c>
      <c r="E213" s="4">
        <v>1193399.92</v>
      </c>
      <c r="F213" s="4">
        <v>0</v>
      </c>
      <c r="G213" s="4">
        <v>1193399.92</v>
      </c>
      <c r="H213" s="4">
        <v>133636.72</v>
      </c>
      <c r="I213" s="4">
        <v>133636.72</v>
      </c>
      <c r="J213" s="4">
        <f aca="true" t="shared" si="7" ref="J213:J261">+I213-E213</f>
        <v>-1059763.2</v>
      </c>
      <c r="K213" s="4">
        <f aca="true" t="shared" si="8" ref="K213:K261">IF(J213&lt;1,0,J213)</f>
        <v>0</v>
      </c>
    </row>
    <row r="214" spans="1:11" ht="11.25">
      <c r="A214" s="6">
        <v>11</v>
      </c>
      <c r="B214" s="6" t="s">
        <v>380</v>
      </c>
      <c r="C214" s="9" t="s">
        <v>463</v>
      </c>
      <c r="D214" s="9" t="s">
        <v>464</v>
      </c>
      <c r="E214" s="4">
        <v>26249.99</v>
      </c>
      <c r="F214" s="4">
        <v>0</v>
      </c>
      <c r="G214" s="4">
        <v>26249.99</v>
      </c>
      <c r="H214" s="4">
        <v>1449.09</v>
      </c>
      <c r="I214" s="4">
        <v>1449.09</v>
      </c>
      <c r="J214" s="4">
        <f t="shared" si="7"/>
        <v>-24800.9</v>
      </c>
      <c r="K214" s="4">
        <f t="shared" si="8"/>
        <v>0</v>
      </c>
    </row>
    <row r="215" spans="1:11" ht="11.25">
      <c r="A215" s="6">
        <v>11</v>
      </c>
      <c r="B215" s="6" t="s">
        <v>380</v>
      </c>
      <c r="C215" s="9" t="s">
        <v>465</v>
      </c>
      <c r="D215" s="9" t="s">
        <v>466</v>
      </c>
      <c r="E215" s="4">
        <v>0</v>
      </c>
      <c r="F215" s="4">
        <v>0</v>
      </c>
      <c r="G215" s="4">
        <v>0</v>
      </c>
      <c r="H215" s="4">
        <v>683531.19</v>
      </c>
      <c r="I215" s="4">
        <v>683531.19</v>
      </c>
      <c r="J215" s="4">
        <f t="shared" si="7"/>
        <v>683531.19</v>
      </c>
      <c r="K215" s="4">
        <f t="shared" si="8"/>
        <v>683531.19</v>
      </c>
    </row>
    <row r="216" spans="1:11" ht="11.25">
      <c r="A216" s="6">
        <v>11</v>
      </c>
      <c r="B216" s="6" t="s">
        <v>380</v>
      </c>
      <c r="C216" s="9" t="s">
        <v>467</v>
      </c>
      <c r="D216" s="9" t="s">
        <v>468</v>
      </c>
      <c r="E216" s="4">
        <v>937771</v>
      </c>
      <c r="F216" s="4">
        <v>0</v>
      </c>
      <c r="G216" s="4">
        <v>937771</v>
      </c>
      <c r="H216" s="4">
        <v>23915.32</v>
      </c>
      <c r="I216" s="4">
        <v>23915.32</v>
      </c>
      <c r="J216" s="4">
        <f t="shared" si="7"/>
        <v>-913855.68</v>
      </c>
      <c r="K216" s="4">
        <f t="shared" si="8"/>
        <v>0</v>
      </c>
    </row>
    <row r="217" spans="1:11" ht="11.25">
      <c r="A217" s="6">
        <v>11</v>
      </c>
      <c r="B217" s="6" t="s">
        <v>380</v>
      </c>
      <c r="C217" s="9" t="s">
        <v>469</v>
      </c>
      <c r="D217" s="9" t="s">
        <v>470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f t="shared" si="7"/>
        <v>0</v>
      </c>
      <c r="K217" s="4">
        <f t="shared" si="8"/>
        <v>0</v>
      </c>
    </row>
    <row r="218" spans="1:11" ht="11.25">
      <c r="A218" s="6">
        <v>11</v>
      </c>
      <c r="B218" s="6" t="s">
        <v>380</v>
      </c>
      <c r="C218" s="9" t="s">
        <v>471</v>
      </c>
      <c r="D218" s="9" t="s">
        <v>472</v>
      </c>
      <c r="E218" s="4">
        <v>238.2</v>
      </c>
      <c r="F218" s="4">
        <v>0</v>
      </c>
      <c r="G218" s="4">
        <v>238.2</v>
      </c>
      <c r="H218" s="4">
        <v>0</v>
      </c>
      <c r="I218" s="4">
        <v>0</v>
      </c>
      <c r="J218" s="4">
        <f t="shared" si="7"/>
        <v>-238.2</v>
      </c>
      <c r="K218" s="4">
        <f t="shared" si="8"/>
        <v>0</v>
      </c>
    </row>
    <row r="219" spans="1:11" ht="11.25">
      <c r="A219" s="6">
        <v>11</v>
      </c>
      <c r="B219" s="6" t="s">
        <v>380</v>
      </c>
      <c r="C219" s="9" t="s">
        <v>473</v>
      </c>
      <c r="D219" s="9" t="s">
        <v>474</v>
      </c>
      <c r="E219" s="4">
        <v>93.87</v>
      </c>
      <c r="F219" s="4">
        <v>0</v>
      </c>
      <c r="G219" s="4">
        <v>93.87</v>
      </c>
      <c r="H219" s="4">
        <v>136.56</v>
      </c>
      <c r="I219" s="4">
        <v>136.56</v>
      </c>
      <c r="J219" s="4">
        <f t="shared" si="7"/>
        <v>42.69</v>
      </c>
      <c r="K219" s="4">
        <f t="shared" si="8"/>
        <v>42.69</v>
      </c>
    </row>
    <row r="220" spans="1:11" ht="11.25">
      <c r="A220" s="6">
        <v>11</v>
      </c>
      <c r="B220" s="6" t="s">
        <v>380</v>
      </c>
      <c r="C220" s="9" t="s">
        <v>475</v>
      </c>
      <c r="D220" s="9" t="s">
        <v>476</v>
      </c>
      <c r="E220" s="4">
        <v>200000</v>
      </c>
      <c r="F220" s="4">
        <v>0</v>
      </c>
      <c r="G220" s="4">
        <v>200000</v>
      </c>
      <c r="H220" s="4">
        <v>1750521.69</v>
      </c>
      <c r="I220" s="4">
        <v>1750521.69</v>
      </c>
      <c r="J220" s="4">
        <f t="shared" si="7"/>
        <v>1550521.69</v>
      </c>
      <c r="K220" s="4">
        <f t="shared" si="8"/>
        <v>1550521.69</v>
      </c>
    </row>
    <row r="221" spans="1:11" ht="11.25">
      <c r="A221" s="6">
        <v>11</v>
      </c>
      <c r="B221" s="6" t="s">
        <v>380</v>
      </c>
      <c r="C221" s="9" t="s">
        <v>477</v>
      </c>
      <c r="D221" s="9" t="s">
        <v>478</v>
      </c>
      <c r="E221" s="4">
        <v>0</v>
      </c>
      <c r="F221" s="4">
        <v>0</v>
      </c>
      <c r="G221" s="4">
        <v>0</v>
      </c>
      <c r="H221" s="4">
        <v>39632.25</v>
      </c>
      <c r="I221" s="4">
        <v>39632.25</v>
      </c>
      <c r="J221" s="4">
        <f t="shared" si="7"/>
        <v>39632.25</v>
      </c>
      <c r="K221" s="4">
        <f t="shared" si="8"/>
        <v>39632.25</v>
      </c>
    </row>
    <row r="222" spans="1:11" ht="11.25">
      <c r="A222" s="6">
        <v>11</v>
      </c>
      <c r="B222" s="6" t="s">
        <v>380</v>
      </c>
      <c r="C222" s="9" t="s">
        <v>479</v>
      </c>
      <c r="D222" s="9" t="s">
        <v>480</v>
      </c>
      <c r="E222" s="4">
        <v>0</v>
      </c>
      <c r="F222" s="4">
        <v>0</v>
      </c>
      <c r="G222" s="4">
        <v>0</v>
      </c>
      <c r="H222" s="4">
        <v>30195.52</v>
      </c>
      <c r="I222" s="4">
        <v>30195.52</v>
      </c>
      <c r="J222" s="4">
        <f t="shared" si="7"/>
        <v>30195.52</v>
      </c>
      <c r="K222" s="4">
        <f t="shared" si="8"/>
        <v>30195.52</v>
      </c>
    </row>
    <row r="223" spans="1:11" ht="11.25">
      <c r="A223" s="6">
        <v>11</v>
      </c>
      <c r="B223" s="6" t="s">
        <v>380</v>
      </c>
      <c r="C223" s="9" t="s">
        <v>481</v>
      </c>
      <c r="D223" s="9" t="s">
        <v>482</v>
      </c>
      <c r="E223" s="4">
        <v>550000</v>
      </c>
      <c r="F223" s="4">
        <v>0</v>
      </c>
      <c r="G223" s="4">
        <v>550000</v>
      </c>
      <c r="H223" s="4">
        <v>5640329.07</v>
      </c>
      <c r="I223" s="4">
        <v>5640329.07</v>
      </c>
      <c r="J223" s="4">
        <f t="shared" si="7"/>
        <v>5090329.07</v>
      </c>
      <c r="K223" s="4">
        <f t="shared" si="8"/>
        <v>5090329.07</v>
      </c>
    </row>
    <row r="224" spans="1:11" ht="11.25">
      <c r="A224" s="6">
        <v>11</v>
      </c>
      <c r="B224" s="6" t="s">
        <v>380</v>
      </c>
      <c r="C224" s="9" t="s">
        <v>483</v>
      </c>
      <c r="D224" s="9" t="s">
        <v>484</v>
      </c>
      <c r="E224" s="4">
        <v>140000</v>
      </c>
      <c r="F224" s="4">
        <v>0</v>
      </c>
      <c r="G224" s="4">
        <v>140000</v>
      </c>
      <c r="H224" s="4">
        <v>1750539.32</v>
      </c>
      <c r="I224" s="4">
        <v>1750539.32</v>
      </c>
      <c r="J224" s="4">
        <f t="shared" si="7"/>
        <v>1610539.32</v>
      </c>
      <c r="K224" s="4">
        <f t="shared" si="8"/>
        <v>1610539.32</v>
      </c>
    </row>
    <row r="225" spans="1:11" ht="11.25">
      <c r="A225" s="6">
        <v>11</v>
      </c>
      <c r="B225" s="6" t="s">
        <v>380</v>
      </c>
      <c r="C225" s="9" t="s">
        <v>485</v>
      </c>
      <c r="D225" s="9" t="s">
        <v>486</v>
      </c>
      <c r="E225" s="4">
        <v>0</v>
      </c>
      <c r="F225" s="4">
        <v>0</v>
      </c>
      <c r="G225" s="4">
        <v>0</v>
      </c>
      <c r="H225" s="4">
        <v>31966.84</v>
      </c>
      <c r="I225" s="4">
        <v>31966.84</v>
      </c>
      <c r="J225" s="4">
        <f t="shared" si="7"/>
        <v>31966.84</v>
      </c>
      <c r="K225" s="4">
        <f t="shared" si="8"/>
        <v>31966.84</v>
      </c>
    </row>
    <row r="226" spans="1:11" ht="11.25">
      <c r="A226" s="6">
        <v>11</v>
      </c>
      <c r="B226" s="6" t="s">
        <v>380</v>
      </c>
      <c r="C226" s="9" t="s">
        <v>487</v>
      </c>
      <c r="D226" s="9" t="s">
        <v>488</v>
      </c>
      <c r="E226" s="4">
        <v>0</v>
      </c>
      <c r="F226" s="4">
        <v>0</v>
      </c>
      <c r="G226" s="4">
        <v>0</v>
      </c>
      <c r="H226" s="4">
        <v>359111.69</v>
      </c>
      <c r="I226" s="4">
        <v>359111.69</v>
      </c>
      <c r="J226" s="4">
        <f t="shared" si="7"/>
        <v>359111.69</v>
      </c>
      <c r="K226" s="4">
        <f t="shared" si="8"/>
        <v>359111.69</v>
      </c>
    </row>
    <row r="227" spans="1:11" ht="11.25">
      <c r="A227" s="6">
        <v>11</v>
      </c>
      <c r="B227" s="6" t="s">
        <v>380</v>
      </c>
      <c r="C227" s="9" t="s">
        <v>489</v>
      </c>
      <c r="D227" s="9" t="s">
        <v>490</v>
      </c>
      <c r="E227" s="4">
        <v>1015447.79</v>
      </c>
      <c r="F227" s="4">
        <v>-0.010000000009313226</v>
      </c>
      <c r="G227" s="4">
        <v>1015447.78</v>
      </c>
      <c r="H227" s="4">
        <v>1396575.73</v>
      </c>
      <c r="I227" s="4">
        <v>1396575.73</v>
      </c>
      <c r="J227" s="4">
        <f t="shared" si="7"/>
        <v>381127.93999999994</v>
      </c>
      <c r="K227" s="4">
        <f t="shared" si="8"/>
        <v>381127.93999999994</v>
      </c>
    </row>
    <row r="228" spans="1:11" ht="11.25">
      <c r="A228" s="6">
        <v>11</v>
      </c>
      <c r="B228" s="6" t="s">
        <v>380</v>
      </c>
      <c r="C228" s="9" t="s">
        <v>491</v>
      </c>
      <c r="D228" s="9" t="s">
        <v>492</v>
      </c>
      <c r="E228" s="4">
        <v>315000</v>
      </c>
      <c r="F228" s="4">
        <v>0</v>
      </c>
      <c r="G228" s="4">
        <v>315000</v>
      </c>
      <c r="H228" s="4">
        <v>162416.06</v>
      </c>
      <c r="I228" s="4">
        <v>162416.06</v>
      </c>
      <c r="J228" s="4">
        <f t="shared" si="7"/>
        <v>-152583.94</v>
      </c>
      <c r="K228" s="4">
        <f t="shared" si="8"/>
        <v>0</v>
      </c>
    </row>
    <row r="229" spans="1:11" ht="11.25">
      <c r="A229" s="6">
        <v>11</v>
      </c>
      <c r="B229" s="6" t="s">
        <v>380</v>
      </c>
      <c r="C229" s="9" t="s">
        <v>493</v>
      </c>
      <c r="D229" s="9" t="s">
        <v>494</v>
      </c>
      <c r="E229" s="4">
        <v>526000</v>
      </c>
      <c r="F229" s="4">
        <v>0</v>
      </c>
      <c r="G229" s="4">
        <v>526000</v>
      </c>
      <c r="H229" s="4">
        <v>325900.3</v>
      </c>
      <c r="I229" s="4">
        <v>325900.3</v>
      </c>
      <c r="J229" s="4">
        <f t="shared" si="7"/>
        <v>-200099.7</v>
      </c>
      <c r="K229" s="4">
        <f t="shared" si="8"/>
        <v>0</v>
      </c>
    </row>
    <row r="230" spans="1:11" ht="11.25">
      <c r="A230" s="6">
        <v>11</v>
      </c>
      <c r="B230" s="6" t="s">
        <v>380</v>
      </c>
      <c r="C230" s="9" t="s">
        <v>495</v>
      </c>
      <c r="D230" s="9" t="s">
        <v>496</v>
      </c>
      <c r="E230" s="4">
        <v>127947.79</v>
      </c>
      <c r="F230" s="4">
        <v>0</v>
      </c>
      <c r="G230" s="4">
        <v>127947.79</v>
      </c>
      <c r="H230" s="4">
        <v>5619</v>
      </c>
      <c r="I230" s="4">
        <v>5619</v>
      </c>
      <c r="J230" s="4">
        <f t="shared" si="7"/>
        <v>-122328.79</v>
      </c>
      <c r="K230" s="4">
        <f t="shared" si="8"/>
        <v>0</v>
      </c>
    </row>
    <row r="231" spans="1:11" ht="11.25">
      <c r="A231" s="6">
        <v>11</v>
      </c>
      <c r="B231" s="6" t="s">
        <v>380</v>
      </c>
      <c r="C231" s="9" t="s">
        <v>497</v>
      </c>
      <c r="D231" s="9" t="s">
        <v>498</v>
      </c>
      <c r="E231" s="4">
        <v>46500</v>
      </c>
      <c r="F231" s="4">
        <v>-0.010000000002037268</v>
      </c>
      <c r="G231" s="4">
        <v>46499.99</v>
      </c>
      <c r="H231" s="4">
        <v>8993.59</v>
      </c>
      <c r="I231" s="4">
        <v>8993.59</v>
      </c>
      <c r="J231" s="4">
        <f t="shared" si="7"/>
        <v>-37506.41</v>
      </c>
      <c r="K231" s="4">
        <f t="shared" si="8"/>
        <v>0</v>
      </c>
    </row>
    <row r="232" spans="1:11" ht="11.25">
      <c r="A232" s="6">
        <v>11</v>
      </c>
      <c r="B232" s="6" t="s">
        <v>380</v>
      </c>
      <c r="C232" s="9" t="s">
        <v>499</v>
      </c>
      <c r="D232" s="9" t="s">
        <v>500</v>
      </c>
      <c r="E232" s="4">
        <v>0</v>
      </c>
      <c r="F232" s="4">
        <v>0</v>
      </c>
      <c r="G232" s="4">
        <v>0</v>
      </c>
      <c r="H232" s="4">
        <v>592941.47</v>
      </c>
      <c r="I232" s="4">
        <v>592941.47</v>
      </c>
      <c r="J232" s="4">
        <f t="shared" si="7"/>
        <v>592941.47</v>
      </c>
      <c r="K232" s="4">
        <f t="shared" si="8"/>
        <v>592941.47</v>
      </c>
    </row>
    <row r="233" spans="1:11" ht="11.25">
      <c r="A233" s="6">
        <v>11</v>
      </c>
      <c r="B233" s="6" t="s">
        <v>380</v>
      </c>
      <c r="C233" s="9" t="s">
        <v>501</v>
      </c>
      <c r="D233" s="9" t="s">
        <v>502</v>
      </c>
      <c r="E233" s="4">
        <v>0</v>
      </c>
      <c r="F233" s="4">
        <v>0</v>
      </c>
      <c r="G233" s="4">
        <v>0</v>
      </c>
      <c r="H233" s="4">
        <v>300705.31</v>
      </c>
      <c r="I233" s="4">
        <v>300705.31</v>
      </c>
      <c r="J233" s="4">
        <f t="shared" si="7"/>
        <v>300705.31</v>
      </c>
      <c r="K233" s="4">
        <f t="shared" si="8"/>
        <v>300705.31</v>
      </c>
    </row>
    <row r="234" spans="1:11" ht="11.25">
      <c r="A234" s="6">
        <v>11</v>
      </c>
      <c r="B234" s="6" t="s">
        <v>380</v>
      </c>
      <c r="C234" s="9" t="s">
        <v>503</v>
      </c>
      <c r="D234" s="9" t="s">
        <v>504</v>
      </c>
      <c r="E234" s="4">
        <v>5064</v>
      </c>
      <c r="F234" s="4">
        <v>0</v>
      </c>
      <c r="G234" s="4">
        <v>5064</v>
      </c>
      <c r="H234" s="4">
        <v>141022.44</v>
      </c>
      <c r="I234" s="4">
        <v>141022.44</v>
      </c>
      <c r="J234" s="4">
        <f t="shared" si="7"/>
        <v>135958.44</v>
      </c>
      <c r="K234" s="4">
        <f t="shared" si="8"/>
        <v>135958.44</v>
      </c>
    </row>
    <row r="235" spans="1:11" ht="11.25">
      <c r="A235" s="6">
        <v>11</v>
      </c>
      <c r="B235" s="6" t="s">
        <v>380</v>
      </c>
      <c r="C235" s="9" t="s">
        <v>505</v>
      </c>
      <c r="D235" s="9" t="s">
        <v>506</v>
      </c>
      <c r="E235" s="4">
        <v>5064</v>
      </c>
      <c r="F235" s="4">
        <v>0</v>
      </c>
      <c r="G235" s="4">
        <v>5064</v>
      </c>
      <c r="H235" s="4">
        <v>97026.31</v>
      </c>
      <c r="I235" s="4">
        <v>97026.31</v>
      </c>
      <c r="J235" s="4">
        <f t="shared" si="7"/>
        <v>91962.31</v>
      </c>
      <c r="K235" s="4">
        <f t="shared" si="8"/>
        <v>91962.31</v>
      </c>
    </row>
    <row r="236" spans="1:11" ht="11.25">
      <c r="A236" s="6">
        <v>11</v>
      </c>
      <c r="B236" s="6" t="s">
        <v>380</v>
      </c>
      <c r="C236" s="9" t="s">
        <v>507</v>
      </c>
      <c r="D236" s="9" t="s">
        <v>508</v>
      </c>
      <c r="E236" s="4">
        <v>0</v>
      </c>
      <c r="F236" s="4">
        <v>0</v>
      </c>
      <c r="G236" s="4">
        <v>0</v>
      </c>
      <c r="H236" s="4">
        <v>43996.13</v>
      </c>
      <c r="I236" s="4">
        <v>43996.13</v>
      </c>
      <c r="J236" s="4">
        <f t="shared" si="7"/>
        <v>43996.13</v>
      </c>
      <c r="K236" s="4">
        <f t="shared" si="8"/>
        <v>43996.13</v>
      </c>
    </row>
    <row r="237" spans="1:11" ht="11.25">
      <c r="A237" s="6">
        <v>11</v>
      </c>
      <c r="B237" s="6" t="s">
        <v>509</v>
      </c>
      <c r="C237" s="9" t="s">
        <v>510</v>
      </c>
      <c r="D237" s="9" t="s">
        <v>511</v>
      </c>
      <c r="E237" s="4">
        <v>93061983.51</v>
      </c>
      <c r="F237" s="4">
        <v>15561772.299999997</v>
      </c>
      <c r="G237" s="4">
        <v>108623755.81</v>
      </c>
      <c r="H237" s="4">
        <v>61213454.22</v>
      </c>
      <c r="I237" s="4">
        <v>61213454.22</v>
      </c>
      <c r="J237" s="4">
        <f t="shared" si="7"/>
        <v>-31848529.290000007</v>
      </c>
      <c r="K237" s="4">
        <f t="shared" si="8"/>
        <v>0</v>
      </c>
    </row>
    <row r="238" spans="1:11" ht="11.25">
      <c r="A238" s="6">
        <v>11</v>
      </c>
      <c r="B238" s="6" t="s">
        <v>509</v>
      </c>
      <c r="C238" s="9" t="s">
        <v>512</v>
      </c>
      <c r="D238" s="9" t="s">
        <v>511</v>
      </c>
      <c r="E238" s="4">
        <v>59112415.58</v>
      </c>
      <c r="F238" s="4">
        <v>15561772.299999997</v>
      </c>
      <c r="G238" s="4">
        <v>74674187.88</v>
      </c>
      <c r="H238" s="4">
        <v>32655607.2</v>
      </c>
      <c r="I238" s="4">
        <v>32655607.2</v>
      </c>
      <c r="J238" s="4">
        <f t="shared" si="7"/>
        <v>-26456808.38</v>
      </c>
      <c r="K238" s="4">
        <f t="shared" si="8"/>
        <v>0</v>
      </c>
    </row>
    <row r="239" spans="1:11" ht="11.25">
      <c r="A239" s="6">
        <v>11</v>
      </c>
      <c r="B239" s="6" t="s">
        <v>509</v>
      </c>
      <c r="C239" s="9" t="s">
        <v>513</v>
      </c>
      <c r="D239" s="9" t="s">
        <v>514</v>
      </c>
      <c r="E239" s="4">
        <v>0</v>
      </c>
      <c r="F239" s="4">
        <v>0</v>
      </c>
      <c r="G239" s="4">
        <v>0</v>
      </c>
      <c r="H239" s="4">
        <v>80219.02</v>
      </c>
      <c r="I239" s="4">
        <v>80219.02</v>
      </c>
      <c r="J239" s="4">
        <f t="shared" si="7"/>
        <v>80219.02</v>
      </c>
      <c r="K239" s="4">
        <f t="shared" si="8"/>
        <v>80219.02</v>
      </c>
    </row>
    <row r="240" spans="1:11" ht="11.25">
      <c r="A240" s="6">
        <v>11</v>
      </c>
      <c r="B240" s="6" t="s">
        <v>509</v>
      </c>
      <c r="C240" s="9" t="s">
        <v>515</v>
      </c>
      <c r="D240" s="9" t="s">
        <v>516</v>
      </c>
      <c r="E240" s="4">
        <v>33949567.93</v>
      </c>
      <c r="F240" s="4">
        <v>0</v>
      </c>
      <c r="G240" s="4">
        <v>33949567.93</v>
      </c>
      <c r="H240" s="4">
        <v>28477628</v>
      </c>
      <c r="I240" s="4">
        <v>28477628</v>
      </c>
      <c r="J240" s="4">
        <f t="shared" si="7"/>
        <v>-5471939.93</v>
      </c>
      <c r="K240" s="4">
        <f t="shared" si="8"/>
        <v>0</v>
      </c>
    </row>
    <row r="241" spans="1:11" ht="11.25">
      <c r="A241" s="26">
        <v>11</v>
      </c>
      <c r="B241" s="26" t="s">
        <v>509</v>
      </c>
      <c r="C241" s="12" t="s">
        <v>517</v>
      </c>
      <c r="D241" s="12" t="s">
        <v>518</v>
      </c>
      <c r="E241" s="5">
        <v>2875319139.5</v>
      </c>
      <c r="F241" s="5">
        <v>840319724.98</v>
      </c>
      <c r="G241" s="5">
        <v>3715638864.48</v>
      </c>
      <c r="H241" s="5">
        <v>2959378468.5399995</v>
      </c>
      <c r="I241" s="5">
        <v>2959378468.5399995</v>
      </c>
      <c r="J241" s="5">
        <f t="shared" si="7"/>
        <v>84059329.03999949</v>
      </c>
      <c r="K241" s="5">
        <f t="shared" si="8"/>
        <v>84059329.03999949</v>
      </c>
    </row>
    <row r="242" spans="1:11" ht="11.25">
      <c r="A242" s="6">
        <v>11</v>
      </c>
      <c r="B242" s="6" t="s">
        <v>509</v>
      </c>
      <c r="C242" s="9" t="s">
        <v>519</v>
      </c>
      <c r="D242" s="9" t="s">
        <v>520</v>
      </c>
      <c r="E242" s="4">
        <v>1762723493.17</v>
      </c>
      <c r="F242" s="4">
        <v>52891553.91999984</v>
      </c>
      <c r="G242" s="4">
        <v>1815615047.09</v>
      </c>
      <c r="H242" s="4">
        <v>1639215298.2699997</v>
      </c>
      <c r="I242" s="4">
        <v>1639215298.2699997</v>
      </c>
      <c r="J242" s="4">
        <f t="shared" si="7"/>
        <v>-123508194.90000033</v>
      </c>
      <c r="K242" s="4">
        <f t="shared" si="8"/>
        <v>0</v>
      </c>
    </row>
    <row r="243" spans="1:11" ht="11.25">
      <c r="A243" s="6">
        <v>11</v>
      </c>
      <c r="B243" s="6" t="s">
        <v>509</v>
      </c>
      <c r="C243" s="9" t="s">
        <v>521</v>
      </c>
      <c r="D243" s="9" t="s">
        <v>522</v>
      </c>
      <c r="E243" s="4">
        <v>1393288345.17</v>
      </c>
      <c r="F243" s="4">
        <v>27469340.559999943</v>
      </c>
      <c r="G243" s="4">
        <v>1420757685.73</v>
      </c>
      <c r="H243" s="4">
        <v>1302491516.77</v>
      </c>
      <c r="I243" s="4">
        <v>1302491516.77</v>
      </c>
      <c r="J243" s="4">
        <f t="shared" si="7"/>
        <v>-90796828.4000001</v>
      </c>
      <c r="K243" s="4">
        <f t="shared" si="8"/>
        <v>0</v>
      </c>
    </row>
    <row r="244" spans="1:11" ht="11.25">
      <c r="A244" s="6">
        <v>11</v>
      </c>
      <c r="B244" s="6" t="s">
        <v>509</v>
      </c>
      <c r="C244" s="9" t="s">
        <v>523</v>
      </c>
      <c r="D244" s="9" t="s">
        <v>524</v>
      </c>
      <c r="E244" s="4">
        <v>117219339</v>
      </c>
      <c r="F244" s="4">
        <v>5632569.079999998</v>
      </c>
      <c r="G244" s="4">
        <v>122851908.08</v>
      </c>
      <c r="H244" s="4">
        <v>105898167.98</v>
      </c>
      <c r="I244" s="4">
        <v>105898167.98</v>
      </c>
      <c r="J244" s="4">
        <f t="shared" si="7"/>
        <v>-11321171.019999996</v>
      </c>
      <c r="K244" s="4">
        <f t="shared" si="8"/>
        <v>0</v>
      </c>
    </row>
    <row r="245" spans="1:11" ht="11.25">
      <c r="A245" s="6">
        <v>11</v>
      </c>
      <c r="B245" s="6" t="s">
        <v>509</v>
      </c>
      <c r="C245" s="9" t="s">
        <v>525</v>
      </c>
      <c r="D245" s="9" t="s">
        <v>526</v>
      </c>
      <c r="E245" s="4">
        <v>50275099</v>
      </c>
      <c r="F245" s="4">
        <v>86011.04999999702</v>
      </c>
      <c r="G245" s="4">
        <v>50361110.05</v>
      </c>
      <c r="H245" s="4">
        <v>39488383.31</v>
      </c>
      <c r="I245" s="4">
        <v>39488383.31</v>
      </c>
      <c r="J245" s="4">
        <f t="shared" si="7"/>
        <v>-10786715.689999998</v>
      </c>
      <c r="K245" s="4">
        <f t="shared" si="8"/>
        <v>0</v>
      </c>
    </row>
    <row r="246" spans="1:11" ht="11.25">
      <c r="A246" s="6">
        <v>11</v>
      </c>
      <c r="B246" s="6" t="s">
        <v>509</v>
      </c>
      <c r="C246" s="9" t="s">
        <v>527</v>
      </c>
      <c r="D246" s="9" t="s">
        <v>528</v>
      </c>
      <c r="E246" s="4">
        <v>0</v>
      </c>
      <c r="F246" s="4">
        <v>182547.34</v>
      </c>
      <c r="G246" s="4">
        <v>182547.34</v>
      </c>
      <c r="H246" s="4">
        <v>339675.75</v>
      </c>
      <c r="I246" s="4">
        <v>339675.75</v>
      </c>
      <c r="J246" s="4">
        <f t="shared" si="7"/>
        <v>339675.75</v>
      </c>
      <c r="K246" s="4">
        <f t="shared" si="8"/>
        <v>339675.75</v>
      </c>
    </row>
    <row r="247" spans="1:11" ht="11.25">
      <c r="A247" s="6">
        <v>11</v>
      </c>
      <c r="B247" s="6" t="s">
        <v>509</v>
      </c>
      <c r="C247" s="9" t="s">
        <v>529</v>
      </c>
      <c r="D247" s="9" t="s">
        <v>530</v>
      </c>
      <c r="E247" s="4">
        <v>720052</v>
      </c>
      <c r="F247" s="4">
        <v>-17622.310000000056</v>
      </c>
      <c r="G247" s="4">
        <v>702429.69</v>
      </c>
      <c r="H247" s="4">
        <v>542500.58</v>
      </c>
      <c r="I247" s="4">
        <v>542500.58</v>
      </c>
      <c r="J247" s="4">
        <f t="shared" si="7"/>
        <v>-177551.42000000004</v>
      </c>
      <c r="K247" s="4">
        <f t="shared" si="8"/>
        <v>0</v>
      </c>
    </row>
    <row r="248" spans="1:11" ht="11.25">
      <c r="A248" s="6">
        <v>11</v>
      </c>
      <c r="B248" s="6" t="s">
        <v>531</v>
      </c>
      <c r="C248" s="9" t="s">
        <v>532</v>
      </c>
      <c r="D248" s="9" t="s">
        <v>533</v>
      </c>
      <c r="E248" s="4">
        <v>1557865</v>
      </c>
      <c r="F248" s="4">
        <v>247535.90999999992</v>
      </c>
      <c r="G248" s="4">
        <v>1805400.91</v>
      </c>
      <c r="H248" s="4">
        <v>1682183.37</v>
      </c>
      <c r="I248" s="4">
        <v>1682183.37</v>
      </c>
      <c r="J248" s="4">
        <f t="shared" si="7"/>
        <v>124318.37000000011</v>
      </c>
      <c r="K248" s="4">
        <f t="shared" si="8"/>
        <v>124318.37000000011</v>
      </c>
    </row>
    <row r="249" spans="1:11" ht="11.25">
      <c r="A249" s="6">
        <v>11</v>
      </c>
      <c r="B249" s="6" t="s">
        <v>534</v>
      </c>
      <c r="C249" s="9" t="s">
        <v>535</v>
      </c>
      <c r="D249" s="9" t="s">
        <v>536</v>
      </c>
      <c r="E249" s="4">
        <v>24562470</v>
      </c>
      <c r="F249" s="4">
        <v>-1633438.2699999996</v>
      </c>
      <c r="G249" s="4">
        <v>22929031.73</v>
      </c>
      <c r="H249" s="4">
        <v>24884605.25</v>
      </c>
      <c r="I249" s="4">
        <v>24884605.25</v>
      </c>
      <c r="J249" s="4">
        <f t="shared" si="7"/>
        <v>322135.25</v>
      </c>
      <c r="K249" s="4">
        <f t="shared" si="8"/>
        <v>322135.25</v>
      </c>
    </row>
    <row r="250" spans="1:11" ht="11.25">
      <c r="A250" s="6">
        <v>11</v>
      </c>
      <c r="B250" s="6" t="s">
        <v>534</v>
      </c>
      <c r="C250" s="9" t="s">
        <v>537</v>
      </c>
      <c r="D250" s="9" t="s">
        <v>538</v>
      </c>
      <c r="E250" s="4">
        <v>17108657</v>
      </c>
      <c r="F250" s="4">
        <v>1988.429999999702</v>
      </c>
      <c r="G250" s="4">
        <v>17110645.43</v>
      </c>
      <c r="H250" s="4">
        <v>15192564.26</v>
      </c>
      <c r="I250" s="4">
        <v>15192564.26</v>
      </c>
      <c r="J250" s="4">
        <f t="shared" si="7"/>
        <v>-1916092.7400000002</v>
      </c>
      <c r="K250" s="4">
        <f t="shared" si="8"/>
        <v>0</v>
      </c>
    </row>
    <row r="251" spans="1:11" ht="11.25">
      <c r="A251" s="6">
        <v>11</v>
      </c>
      <c r="B251" s="6" t="s">
        <v>539</v>
      </c>
      <c r="C251" s="9" t="s">
        <v>540</v>
      </c>
      <c r="D251" s="9" t="s">
        <v>541</v>
      </c>
      <c r="E251" s="4">
        <v>157991666</v>
      </c>
      <c r="F251" s="4">
        <v>20922622.129999995</v>
      </c>
      <c r="G251" s="4">
        <v>178914288.13</v>
      </c>
      <c r="H251" s="4">
        <v>148695701</v>
      </c>
      <c r="I251" s="4">
        <v>148695701</v>
      </c>
      <c r="J251" s="4">
        <f t="shared" si="7"/>
        <v>-9295965</v>
      </c>
      <c r="K251" s="4">
        <f t="shared" si="8"/>
        <v>0</v>
      </c>
    </row>
    <row r="252" spans="1:11" ht="11.25">
      <c r="A252" s="6">
        <v>11</v>
      </c>
      <c r="B252" s="6" t="s">
        <v>531</v>
      </c>
      <c r="C252" s="9" t="s">
        <v>542</v>
      </c>
      <c r="D252" s="9" t="s">
        <v>543</v>
      </c>
      <c r="E252" s="4">
        <v>987700646.33</v>
      </c>
      <c r="F252" s="4">
        <v>93415088.99999988</v>
      </c>
      <c r="G252" s="4">
        <v>1081115735.33</v>
      </c>
      <c r="H252" s="4">
        <v>857352047.42</v>
      </c>
      <c r="I252" s="4">
        <v>857352047.42</v>
      </c>
      <c r="J252" s="4">
        <f t="shared" si="7"/>
        <v>-130348598.91000009</v>
      </c>
      <c r="K252" s="4">
        <f t="shared" si="8"/>
        <v>0</v>
      </c>
    </row>
    <row r="253" spans="1:11" ht="11.25">
      <c r="A253" s="6">
        <v>11</v>
      </c>
      <c r="B253" s="6" t="s">
        <v>534</v>
      </c>
      <c r="C253" s="9" t="s">
        <v>544</v>
      </c>
      <c r="D253" s="9" t="s">
        <v>545</v>
      </c>
      <c r="E253" s="4">
        <v>204867430</v>
      </c>
      <c r="F253" s="4">
        <v>21966533</v>
      </c>
      <c r="G253" s="4">
        <v>226833963</v>
      </c>
      <c r="H253" s="4">
        <v>204150564</v>
      </c>
      <c r="I253" s="4">
        <v>204150564</v>
      </c>
      <c r="J253" s="4">
        <f t="shared" si="7"/>
        <v>-716866</v>
      </c>
      <c r="K253" s="4">
        <f t="shared" si="8"/>
        <v>0</v>
      </c>
    </row>
    <row r="254" spans="1:11" ht="11.25">
      <c r="A254" s="6">
        <v>11</v>
      </c>
      <c r="B254" s="6" t="s">
        <v>534</v>
      </c>
      <c r="C254" s="9" t="s">
        <v>546</v>
      </c>
      <c r="D254" s="9" t="s">
        <v>547</v>
      </c>
      <c r="E254" s="4">
        <v>6189722.94</v>
      </c>
      <c r="F254" s="4">
        <v>0</v>
      </c>
      <c r="G254" s="4">
        <v>6189722.94</v>
      </c>
      <c r="H254" s="4">
        <v>12356871.76</v>
      </c>
      <c r="I254" s="4">
        <v>12356871.76</v>
      </c>
      <c r="J254" s="4">
        <f t="shared" si="7"/>
        <v>6167148.819999999</v>
      </c>
      <c r="K254" s="4">
        <f t="shared" si="8"/>
        <v>6167148.819999999</v>
      </c>
    </row>
    <row r="255" spans="1:11" ht="11.25">
      <c r="A255" s="6">
        <v>11</v>
      </c>
      <c r="B255" s="6" t="s">
        <v>539</v>
      </c>
      <c r="C255" s="9" t="s">
        <v>548</v>
      </c>
      <c r="D255" s="9" t="s">
        <v>549</v>
      </c>
      <c r="E255" s="4">
        <v>774682356</v>
      </c>
      <c r="F255" s="4">
        <v>71448556</v>
      </c>
      <c r="G255" s="4">
        <v>846130912</v>
      </c>
      <c r="H255" s="4">
        <v>634598181</v>
      </c>
      <c r="I255" s="4">
        <v>634598181</v>
      </c>
      <c r="J255" s="4">
        <f t="shared" si="7"/>
        <v>-140084175</v>
      </c>
      <c r="K255" s="4">
        <f t="shared" si="8"/>
        <v>0</v>
      </c>
    </row>
    <row r="256" spans="1:11" ht="11.25">
      <c r="A256" s="6">
        <v>11</v>
      </c>
      <c r="B256" s="6" t="s">
        <v>550</v>
      </c>
      <c r="C256" s="9" t="s">
        <v>551</v>
      </c>
      <c r="D256" s="9" t="s">
        <v>552</v>
      </c>
      <c r="E256" s="4">
        <v>1961137.39</v>
      </c>
      <c r="F256" s="4">
        <v>0</v>
      </c>
      <c r="G256" s="4">
        <v>1961137.39</v>
      </c>
      <c r="H256" s="4">
        <v>6246430.66</v>
      </c>
      <c r="I256" s="4">
        <v>6246430.66</v>
      </c>
      <c r="J256" s="4">
        <f t="shared" si="7"/>
        <v>4285293.2700000005</v>
      </c>
      <c r="K256" s="4">
        <f t="shared" si="8"/>
        <v>4285293.2700000005</v>
      </c>
    </row>
    <row r="257" spans="1:11" ht="11.25">
      <c r="A257" s="6">
        <v>20</v>
      </c>
      <c r="B257" s="6" t="s">
        <v>550</v>
      </c>
      <c r="C257" s="9" t="s">
        <v>553</v>
      </c>
      <c r="D257" s="9" t="s">
        <v>554</v>
      </c>
      <c r="E257" s="4">
        <v>124895000</v>
      </c>
      <c r="F257" s="4">
        <v>694013082.06</v>
      </c>
      <c r="G257" s="4">
        <v>818908082.06</v>
      </c>
      <c r="H257" s="4">
        <v>462811122.85</v>
      </c>
      <c r="I257" s="4">
        <v>462811122.85</v>
      </c>
      <c r="J257" s="4">
        <f t="shared" si="7"/>
        <v>337916122.85</v>
      </c>
      <c r="K257" s="4">
        <f t="shared" si="8"/>
        <v>337916122.85</v>
      </c>
    </row>
    <row r="258" spans="1:11" ht="11.25">
      <c r="A258" s="6">
        <v>25</v>
      </c>
      <c r="B258" s="6" t="s">
        <v>539</v>
      </c>
      <c r="C258" s="9" t="s">
        <v>555</v>
      </c>
      <c r="D258" s="9" t="s">
        <v>556</v>
      </c>
      <c r="E258" s="4">
        <v>103395000</v>
      </c>
      <c r="F258" s="4">
        <v>113131093.6</v>
      </c>
      <c r="G258" s="4">
        <v>216526093.6</v>
      </c>
      <c r="H258" s="4">
        <v>198275849.4</v>
      </c>
      <c r="I258" s="4">
        <v>198275849.4</v>
      </c>
      <c r="J258" s="4">
        <f t="shared" si="7"/>
        <v>94880849.4</v>
      </c>
      <c r="K258" s="4">
        <f t="shared" si="8"/>
        <v>94880849.4</v>
      </c>
    </row>
    <row r="259" spans="1:11" ht="11.25">
      <c r="A259" s="6">
        <v>25</v>
      </c>
      <c r="B259" s="6" t="s">
        <v>539</v>
      </c>
      <c r="C259" s="9" t="s">
        <v>557</v>
      </c>
      <c r="D259" s="9" t="s">
        <v>558</v>
      </c>
      <c r="E259" s="4">
        <v>0</v>
      </c>
      <c r="F259" s="4">
        <v>0</v>
      </c>
      <c r="G259" s="4">
        <v>0</v>
      </c>
      <c r="H259" s="4">
        <v>8176211.05</v>
      </c>
      <c r="I259" s="4">
        <v>8176211.05</v>
      </c>
      <c r="J259" s="4">
        <f t="shared" si="7"/>
        <v>8176211.05</v>
      </c>
      <c r="K259" s="4">
        <f t="shared" si="8"/>
        <v>8176211.05</v>
      </c>
    </row>
    <row r="260" spans="1:11" ht="11.25">
      <c r="A260" s="6">
        <v>26</v>
      </c>
      <c r="B260" s="6" t="s">
        <v>550</v>
      </c>
      <c r="C260" s="9" t="s">
        <v>559</v>
      </c>
      <c r="D260" s="9" t="s">
        <v>560</v>
      </c>
      <c r="E260" s="4">
        <v>21500000</v>
      </c>
      <c r="F260" s="4">
        <v>580881988.46</v>
      </c>
      <c r="G260" s="4">
        <v>602381988.46</v>
      </c>
      <c r="H260" s="4">
        <v>250482916.08</v>
      </c>
      <c r="I260" s="4">
        <v>250482916.08</v>
      </c>
      <c r="J260" s="4">
        <f t="shared" si="7"/>
        <v>228982916.08</v>
      </c>
      <c r="K260" s="4">
        <f t="shared" si="8"/>
        <v>228982916.08</v>
      </c>
    </row>
    <row r="261" spans="1:11" ht="11.25">
      <c r="A261" s="6">
        <v>26</v>
      </c>
      <c r="B261" s="6" t="s">
        <v>550</v>
      </c>
      <c r="C261" s="9" t="s">
        <v>561</v>
      </c>
      <c r="D261" s="9" t="s">
        <v>562</v>
      </c>
      <c r="E261" s="4">
        <v>0</v>
      </c>
      <c r="F261" s="4">
        <v>0</v>
      </c>
      <c r="G261" s="4">
        <v>0</v>
      </c>
      <c r="H261" s="4">
        <v>5876146.32</v>
      </c>
      <c r="I261" s="4">
        <v>5876146.32</v>
      </c>
      <c r="J261" s="4">
        <f t="shared" si="7"/>
        <v>5876146.32</v>
      </c>
      <c r="K261" s="4">
        <f t="shared" si="8"/>
        <v>5876146.32</v>
      </c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ignoredErrors>
    <ignoredError sqref="E3:K26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 topLeftCell="A1">
      <pane ySplit="1" topLeftCell="A2" activePane="bottomLeft" state="frozen"/>
      <selection pane="bottomLeft" activeCell="A10" sqref="A10"/>
    </sheetView>
  </sheetViews>
  <sheetFormatPr defaultColWidth="12" defaultRowHeight="11.25"/>
  <cols>
    <col min="1" max="1" width="164.33203125" style="25" customWidth="1"/>
    <col min="2" max="16384" width="12" style="16" customWidth="1"/>
  </cols>
  <sheetData>
    <row r="1" ht="11.25">
      <c r="A1" s="21" t="s">
        <v>12</v>
      </c>
    </row>
    <row r="2" ht="20.4">
      <c r="A2" s="22" t="s">
        <v>30</v>
      </c>
    </row>
    <row r="3" ht="11.25" customHeight="1">
      <c r="A3" s="22" t="s">
        <v>31</v>
      </c>
    </row>
    <row r="4" ht="11.25" customHeight="1">
      <c r="A4" s="22" t="s">
        <v>32</v>
      </c>
    </row>
    <row r="5" ht="11.25" customHeight="1">
      <c r="A5" s="23" t="s">
        <v>22</v>
      </c>
    </row>
    <row r="6" ht="30.6">
      <c r="A6" s="23" t="s">
        <v>23</v>
      </c>
    </row>
    <row r="7" ht="11.25" customHeight="1">
      <c r="A7" s="23" t="s">
        <v>24</v>
      </c>
    </row>
    <row r="8" ht="22.5" customHeight="1">
      <c r="A8" s="23" t="s">
        <v>25</v>
      </c>
    </row>
    <row r="9" ht="56.25" customHeight="1">
      <c r="A9" s="23" t="s">
        <v>26</v>
      </c>
    </row>
    <row r="10" ht="36.75" customHeight="1">
      <c r="A10" s="23" t="s">
        <v>27</v>
      </c>
    </row>
    <row r="11" ht="11.25" customHeight="1">
      <c r="A11" s="23" t="s">
        <v>28</v>
      </c>
    </row>
    <row r="12" ht="11.25" customHeight="1">
      <c r="A12" s="23" t="s">
        <v>29</v>
      </c>
    </row>
    <row r="13" ht="11.25">
      <c r="A13" s="23"/>
    </row>
    <row r="14" ht="11.25">
      <c r="A14" s="24" t="s">
        <v>13</v>
      </c>
    </row>
    <row r="15" ht="11.25">
      <c r="A15" s="23" t="s">
        <v>20</v>
      </c>
    </row>
    <row r="16" ht="11.25">
      <c r="A16" s="23"/>
    </row>
    <row r="17" ht="11.25">
      <c r="A17" s="24" t="s">
        <v>15</v>
      </c>
    </row>
    <row r="18" ht="11.25" customHeight="1">
      <c r="A18" s="23" t="s">
        <v>16</v>
      </c>
    </row>
    <row r="19" ht="11.25">
      <c r="A19" s="23"/>
    </row>
  </sheetData>
  <sheetProtection algorithmName="SHA-512" hashValue="TP1VcrZQl1But72nYtVPqPnb5Gf4t4TtiKtFkpRs1tG3NYlS0ZkYz+JbB3F3jG3QSEsnfa6UnaUK+CGPxm+8ow==" saltValue="jCrcqgLQBLVAc+flTO1cqg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 topLeftCell="A1">
      <pane ySplit="1" topLeftCell="A2" activePane="bottomLeft" state="frozen"/>
      <selection pane="bottomLeft" activeCell="A10" sqref="A10:XFD10"/>
    </sheetView>
  </sheetViews>
  <sheetFormatPr defaultColWidth="12" defaultRowHeight="11.25"/>
  <cols>
    <col min="1" max="1" width="135.83203125" style="16" customWidth="1"/>
    <col min="2" max="16384" width="12" style="16" customWidth="1"/>
  </cols>
  <sheetData>
    <row r="1" ht="11.25">
      <c r="A1" s="14" t="s">
        <v>12</v>
      </c>
    </row>
    <row r="2" ht="11.25" customHeight="1">
      <c r="A2" s="17" t="s">
        <v>22</v>
      </c>
    </row>
    <row r="3" ht="30.6">
      <c r="A3" s="17" t="s">
        <v>23</v>
      </c>
    </row>
    <row r="4" ht="11.25" customHeight="1">
      <c r="A4" s="17" t="s">
        <v>24</v>
      </c>
    </row>
    <row r="5" ht="22.5" customHeight="1">
      <c r="A5" s="17" t="s">
        <v>25</v>
      </c>
    </row>
    <row r="6" ht="56.25" customHeight="1">
      <c r="A6" s="17" t="s">
        <v>26</v>
      </c>
    </row>
    <row r="7" ht="34.5" customHeight="1">
      <c r="A7" s="17" t="s">
        <v>27</v>
      </c>
    </row>
    <row r="8" ht="11.25" customHeight="1">
      <c r="A8" s="17" t="s">
        <v>28</v>
      </c>
    </row>
    <row r="9" ht="11.25" customHeight="1">
      <c r="A9" s="17" t="s">
        <v>29</v>
      </c>
    </row>
    <row r="10" ht="11.25">
      <c r="A10" s="17"/>
    </row>
    <row r="11" ht="11.25">
      <c r="A11" s="17"/>
    </row>
    <row r="12" ht="11.25">
      <c r="A12" s="15" t="s">
        <v>13</v>
      </c>
    </row>
    <row r="13" ht="11.25">
      <c r="A13" s="17" t="s">
        <v>21</v>
      </c>
    </row>
    <row r="14" ht="11.25">
      <c r="A14" s="17"/>
    </row>
    <row r="15" ht="11.25" customHeight="1">
      <c r="A15" s="15" t="s">
        <v>15</v>
      </c>
    </row>
    <row r="16" ht="11.25" customHeight="1">
      <c r="A16" s="17" t="s">
        <v>16</v>
      </c>
    </row>
    <row r="17" ht="11.25" customHeight="1">
      <c r="A17" s="17"/>
    </row>
    <row r="18" ht="11.25" customHeight="1">
      <c r="A18" s="15" t="s">
        <v>14</v>
      </c>
    </row>
    <row r="19" ht="14.1" customHeight="1">
      <c r="A19" s="18" t="s">
        <v>18</v>
      </c>
    </row>
    <row r="20" ht="14.1" customHeight="1">
      <c r="A20" s="18" t="s">
        <v>17</v>
      </c>
    </row>
    <row r="21" ht="11.25">
      <c r="A21" s="17"/>
    </row>
    <row r="22" ht="11.25">
      <c r="A22" s="17"/>
    </row>
  </sheetData>
  <sheetProtection algorithmName="SHA-512" hashValue="nMZ5sxwPJvHU8o26DR5IJd7OIgMKt91EIy+iSa4JNE2CzFfIvbbXhNeNXoASobm1m8CjrHHM04jQNecU57QsCg==" saltValue="uMvKMH3DJAar/F+GIpff1Q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 topLeftCell="A1">
      <pane ySplit="1" topLeftCell="A2" activePane="bottomLeft" state="frozen"/>
      <selection pane="bottomLeft" activeCell="A12" sqref="A12"/>
    </sheetView>
  </sheetViews>
  <sheetFormatPr defaultColWidth="12" defaultRowHeight="11.25"/>
  <cols>
    <col min="1" max="1" width="135.83203125" style="16" customWidth="1"/>
    <col min="2" max="16384" width="12" style="16" customWidth="1"/>
  </cols>
  <sheetData>
    <row r="1" ht="11.25">
      <c r="A1" s="14" t="s">
        <v>12</v>
      </c>
    </row>
    <row r="2" ht="11.25" customHeight="1">
      <c r="A2" s="17" t="s">
        <v>22</v>
      </c>
    </row>
    <row r="3" ht="30.6">
      <c r="A3" s="17" t="s">
        <v>23</v>
      </c>
    </row>
    <row r="4" ht="11.25">
      <c r="A4" s="17" t="s">
        <v>24</v>
      </c>
    </row>
    <row r="5" ht="22.5" customHeight="1">
      <c r="A5" s="17" t="s">
        <v>25</v>
      </c>
    </row>
    <row r="6" ht="56.25" customHeight="1">
      <c r="A6" s="17" t="s">
        <v>26</v>
      </c>
    </row>
    <row r="7" ht="35.25" customHeight="1">
      <c r="A7" s="17" t="s">
        <v>27</v>
      </c>
    </row>
    <row r="8" ht="11.25" customHeight="1">
      <c r="A8" s="17" t="s">
        <v>28</v>
      </c>
    </row>
    <row r="9" ht="11.25" customHeight="1">
      <c r="A9" s="17" t="s">
        <v>29</v>
      </c>
    </row>
    <row r="10" ht="11.25">
      <c r="A10" s="17"/>
    </row>
    <row r="11" ht="11.25">
      <c r="A11" s="15" t="s">
        <v>13</v>
      </c>
    </row>
    <row r="12" ht="11.25" customHeight="1">
      <c r="A12" s="17" t="s">
        <v>21</v>
      </c>
    </row>
    <row r="13" ht="11.25" customHeight="1">
      <c r="A13" s="17"/>
    </row>
    <row r="14" ht="11.25" customHeight="1">
      <c r="A14" s="15" t="s">
        <v>14</v>
      </c>
    </row>
    <row r="15" ht="27.9" customHeight="1">
      <c r="A15" s="18" t="s">
        <v>19</v>
      </c>
    </row>
    <row r="16" ht="14.1" customHeight="1">
      <c r="A16" s="18" t="s">
        <v>17</v>
      </c>
    </row>
    <row r="17" ht="11.25">
      <c r="A17" s="17"/>
    </row>
  </sheetData>
  <sheetProtection algorithmName="SHA-512" hashValue="ca2Y1tnxwemJHcChrIwdg7jHrOtQIkVG47yDIKP1FPu+8gOl7R429pw6qmy/7RKP9Wy9KLUptXXhlACI/So4DQ==" saltValue="00GZUTsguAqeHb0I138Qt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2017-03-30T22:07:26Z</cp:lastPrinted>
  <dcterms:created xsi:type="dcterms:W3CDTF">2012-12-11T20:48:19Z</dcterms:created>
  <dcterms:modified xsi:type="dcterms:W3CDTF">2017-10-30T20:00:10Z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